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Всего" sheetId="1" r:id="rId1"/>
    <sheet name="Средние" sheetId="4" r:id="rId2"/>
    <sheet name="Малые+микро" sheetId="5" r:id="rId3"/>
    <sheet name="Микро" sheetId="6" r:id="rId4"/>
  </sheets>
  <calcPr calcId="124519"/>
</workbook>
</file>

<file path=xl/calcChain.xml><?xml version="1.0" encoding="utf-8"?>
<calcChain xmlns="http://schemas.openxmlformats.org/spreadsheetml/2006/main">
  <c r="E9" i="1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AZ9"/>
  <c r="BA9"/>
  <c r="BB9"/>
  <c r="BC9"/>
  <c r="BD9"/>
  <c r="BE9"/>
  <c r="BF9"/>
  <c r="BG9"/>
  <c r="BH9"/>
  <c r="BI9"/>
  <c r="BJ9"/>
  <c r="BK9"/>
  <c r="BL9"/>
  <c r="BM9"/>
  <c r="BN9"/>
  <c r="BO9"/>
  <c r="BP9"/>
  <c r="BQ9"/>
  <c r="BR9"/>
  <c r="BS9"/>
  <c r="BT9"/>
  <c r="BU9"/>
  <c r="BV9"/>
  <c r="BW9"/>
  <c r="BX9"/>
  <c r="BY9"/>
  <c r="BZ9"/>
  <c r="CA9"/>
  <c r="CB9"/>
  <c r="CC9"/>
  <c r="CD9"/>
  <c r="CE9"/>
  <c r="CF9"/>
  <c r="CG9"/>
  <c r="CH9"/>
  <c r="CI9"/>
  <c r="CJ9"/>
  <c r="CK9"/>
  <c r="CL9"/>
  <c r="CM9"/>
  <c r="CN9"/>
  <c r="CO9"/>
  <c r="CP9"/>
  <c r="CQ9"/>
  <c r="CR9"/>
  <c r="CS9"/>
  <c r="CT9"/>
  <c r="CU9"/>
  <c r="CV9"/>
  <c r="CW9"/>
  <c r="CX9"/>
  <c r="CY9"/>
  <c r="CZ9"/>
  <c r="DA9"/>
  <c r="DB9"/>
  <c r="D9"/>
  <c r="C9"/>
  <c r="B9"/>
  <c r="CN8" i="6" l="1"/>
  <c r="CN7"/>
  <c r="CE8"/>
  <c r="CE7"/>
  <c r="BW8"/>
  <c r="BW7"/>
  <c r="BU8"/>
  <c r="BU7"/>
  <c r="BQ8"/>
  <c r="BQ7"/>
  <c r="BJ8"/>
  <c r="BJ7"/>
  <c r="BG8"/>
  <c r="BG7"/>
  <c r="BA8"/>
  <c r="BA7"/>
  <c r="AW8"/>
  <c r="AW7"/>
  <c r="AS8"/>
  <c r="AS7"/>
  <c r="M8"/>
  <c r="M7"/>
  <c r="G8"/>
  <c r="G7"/>
  <c r="C8"/>
  <c r="C7"/>
  <c r="BA8" i="4"/>
  <c r="BA7"/>
  <c r="BA7" i="5" s="1"/>
  <c r="M8" i="4"/>
  <c r="M7"/>
  <c r="B8" i="5"/>
  <c r="C8"/>
  <c r="D8"/>
  <c r="G8"/>
  <c r="K8"/>
  <c r="M8"/>
  <c r="N8"/>
  <c r="V8"/>
  <c r="AA8"/>
  <c r="AF8"/>
  <c r="AS8"/>
  <c r="AT8"/>
  <c r="AU8"/>
  <c r="AV8"/>
  <c r="AW8"/>
  <c r="AX8"/>
  <c r="AY8"/>
  <c r="AZ8"/>
  <c r="BA8"/>
  <c r="BB8"/>
  <c r="BE8"/>
  <c r="BG8"/>
  <c r="BH8"/>
  <c r="BJ8"/>
  <c r="BO8"/>
  <c r="BQ8"/>
  <c r="BR8"/>
  <c r="BV8"/>
  <c r="BW8"/>
  <c r="BX8"/>
  <c r="BY8"/>
  <c r="BZ8"/>
  <c r="CE8"/>
  <c r="CI8"/>
  <c r="CJ8"/>
  <c r="CN8"/>
  <c r="CO8"/>
  <c r="C7"/>
  <c r="D7"/>
  <c r="G7"/>
  <c r="K7"/>
  <c r="M7"/>
  <c r="N7"/>
  <c r="V7"/>
  <c r="AA7"/>
  <c r="AF7"/>
  <c r="AS7"/>
  <c r="AT7"/>
  <c r="AU7"/>
  <c r="AV7"/>
  <c r="AW7"/>
  <c r="AX7"/>
  <c r="AY7"/>
  <c r="AZ7"/>
  <c r="BB7"/>
  <c r="BE7"/>
  <c r="BG7"/>
  <c r="BH7"/>
  <c r="BJ7"/>
  <c r="BO7"/>
  <c r="BQ7"/>
  <c r="BR7"/>
  <c r="BV7"/>
  <c r="BW7"/>
  <c r="BX7"/>
  <c r="BY7"/>
  <c r="BZ7"/>
  <c r="CE7"/>
  <c r="CI7"/>
  <c r="CJ7"/>
  <c r="CN7"/>
  <c r="CO7"/>
  <c r="B7"/>
  <c r="C8" i="4"/>
  <c r="C7"/>
  <c r="CN8" i="1"/>
  <c r="CN7"/>
  <c r="CE8"/>
  <c r="CE7"/>
  <c r="BW8"/>
  <c r="BW7"/>
  <c r="BU8"/>
  <c r="BU7"/>
  <c r="BQ8"/>
  <c r="BQ7"/>
  <c r="BJ8"/>
  <c r="BJ7"/>
  <c r="BG8"/>
  <c r="BG7"/>
  <c r="BA8"/>
  <c r="BA7"/>
  <c r="AW8"/>
  <c r="AW7"/>
  <c r="AS8"/>
  <c r="AS7"/>
  <c r="M8"/>
  <c r="M7"/>
  <c r="G8"/>
  <c r="G7"/>
  <c r="C8"/>
  <c r="C7"/>
</calcChain>
</file>

<file path=xl/sharedStrings.xml><?xml version="1.0" encoding="utf-8"?>
<sst xmlns="http://schemas.openxmlformats.org/spreadsheetml/2006/main" count="448" uniqueCount="116">
  <si>
    <t>Тип свода: средние и малые предприятия (включая микро)</t>
  </si>
  <si>
    <t>101.АГ - Всего по обследуемым видам экономической деятельности</t>
  </si>
  <si>
    <t>A - СЕЛЬСКОЕ, ЛЕСНОЕ ХОЗЯЙСТВО, ОХОТА, РЫБОЛОВСТВО И РЫБОВОДСТВО</t>
  </si>
  <si>
    <t>01 - Растениеводство и животноводство, охота и предоставление соответствующих услуг в этих областях</t>
  </si>
  <si>
    <t>02 - Лесоводство и лесозаготовки</t>
  </si>
  <si>
    <t>03 - Рыболовство и рыбоводство</t>
  </si>
  <si>
    <t>B - ДОБЫЧА ПОЛЕЗНЫХ ИСКОПАЕМЫХ</t>
  </si>
  <si>
    <t>05 - Добыча угля</t>
  </si>
  <si>
    <t>06 - Добыча нефти и природного газа</t>
  </si>
  <si>
    <t>07 - Добыча металлических руд</t>
  </si>
  <si>
    <t>08 - Добыча прочих полезных ископаемых</t>
  </si>
  <si>
    <t>09 - Предоставление услуг в области добычи полезных ископаемых</t>
  </si>
  <si>
    <t>C - ОБРАБАТЫВАЮЩИЕ ПРОИЗВОДСТВА</t>
  </si>
  <si>
    <t>10 - Производство пищевых продуктов</t>
  </si>
  <si>
    <t>11 - Производство напитков</t>
  </si>
  <si>
    <t>12 - Производство табачных изделий</t>
  </si>
  <si>
    <t>13 - Производство текстильных изделий</t>
  </si>
  <si>
    <t>14 - Производство одежды</t>
  </si>
  <si>
    <t>15 - Производство кожи и изделий из кожи</t>
  </si>
  <si>
    <t>16 - Обработка древесины и производство изделий из дерева и пробки, кроме мебели, производство изделий из соломки и материалов для плетения</t>
  </si>
  <si>
    <t>17 - Производство бумаги и бумажных изделий</t>
  </si>
  <si>
    <t>18 - Деятельность полиграфическая и копирование носителей информации</t>
  </si>
  <si>
    <t>19 - Производство кокса и нефтепродуктов</t>
  </si>
  <si>
    <t>20 - Производство химических веществ и химических продуктов</t>
  </si>
  <si>
    <t>21 - Производство лекарственных средств и материалов, применяемых в медицинских целях</t>
  </si>
  <si>
    <t>22 - Производство резиновых и пластмассовых изделий</t>
  </si>
  <si>
    <t>23 - Производство прочей неметаллической минеральной продукции</t>
  </si>
  <si>
    <t>24 - Производство металлургическое</t>
  </si>
  <si>
    <t>25 - Производство готовых металлических изделий, кроме машин и оборудования</t>
  </si>
  <si>
    <t>26 - Производство компьютеров, электронных и оптических изделий</t>
  </si>
  <si>
    <t>27 - Производство электрического оборудования</t>
  </si>
  <si>
    <t>28 - Производство машин и оборудования, не включенных в другие группировки</t>
  </si>
  <si>
    <t>29 - Производство автотранспортных средств, прицепов и полуприцепов</t>
  </si>
  <si>
    <t>30 - Производство прочих транспортных средств и оборудования</t>
  </si>
  <si>
    <t>31 - Производство мебели</t>
  </si>
  <si>
    <t>32 - Производство прочих готовых изделий</t>
  </si>
  <si>
    <t>33 - Ремонт и монтаж машин и оборудования</t>
  </si>
  <si>
    <t>D - ОБЕСПЕЧЕНИЕ ЭЛЕКТРИЧЕСКОЙ ЭНЕРГИЕЙ, ГАЗОМ И ПАРОМ</t>
  </si>
  <si>
    <t>35 - Обеспечение электрической энергией, газом и паром</t>
  </si>
  <si>
    <t>E - ВОДОСНАБЖЕНИЕ</t>
  </si>
  <si>
    <t>36 - Забор, очистка и распределение воды</t>
  </si>
  <si>
    <t>37 - Сбор и обработка сточных вод</t>
  </si>
  <si>
    <t>38 - Сбор, обработка и утилизация отходов</t>
  </si>
  <si>
    <t>39 - Предоставление услуг в области ликвидации последствий загрязнений и прочих услуг, связанных с удалением отходов</t>
  </si>
  <si>
    <t>F - СТРОИТЕЛЬСТВО</t>
  </si>
  <si>
    <t>41 - Строительство зданий</t>
  </si>
  <si>
    <t>42 - Строительство инженерных сооружений</t>
  </si>
  <si>
    <t>43 - Работы строительные специализированные</t>
  </si>
  <si>
    <t>G - ТОРГОВЛЯ ОПТОВАЯ И РОЗНИЧНАЯ</t>
  </si>
  <si>
    <t>45 - Торговля оптовая и розничная автотранспортными средствами и мотоциклами и их ремонт</t>
  </si>
  <si>
    <t>46 - Торговля оптовая, кроме оптовой торговли автотранспортными средствами и мотоциклами</t>
  </si>
  <si>
    <t>47 - Торговля розничная, кроме торговли автотранспортными средствами и мотоциклами</t>
  </si>
  <si>
    <t>H - ТРАНСПОРТИРОВКА И ХРАНЕНИЕ</t>
  </si>
  <si>
    <t>49 - Деятельность сухопутного и трубопроводного транспорта</t>
  </si>
  <si>
    <t>50 - Деятельность водного транспорта</t>
  </si>
  <si>
    <t>51 - Деятельность воздушного и космического транспорта</t>
  </si>
  <si>
    <t>52 - Складское хозяйство и вспомогательная транспортная деятельность</t>
  </si>
  <si>
    <t>53 - Деятельность почтовой связи и курьерская деятельность</t>
  </si>
  <si>
    <t>I - ДЕЯТЕЛЬНОСТЬ ГОСТИНИЦ И ПРЕДПРИЯТИЙ ОБЩЕСТВЕННОГО ПИТАНИЯ</t>
  </si>
  <si>
    <t>55 - Деятельность по предоставлению мест для временного проживания</t>
  </si>
  <si>
    <t>56 - Деятельность по предоставлению продуктов питания и напитков</t>
  </si>
  <si>
    <t>J - ДЕЯТЕЛЬНОСТЬ В ОБЛАСТИ ИНФОРМАЦИИ И СВЯЗИ</t>
  </si>
  <si>
    <t>58 - Деятельность издательская</t>
  </si>
  <si>
    <t>59 - Производство кинофильмов, видеофильмов и телевизионных программ, издание звукозаписей и нот</t>
  </si>
  <si>
    <t>60 - Деятельность в области телевизионного и радиовещания</t>
  </si>
  <si>
    <t>61 - Деятельность в сфере телекоммуникаций</t>
  </si>
  <si>
    <t>62 - Разработка компьютерного программного обеспечения, консультационные услуги в данной области и другие сопутствующие услуги</t>
  </si>
  <si>
    <t>63 - Деятельность в области информационных технологий</t>
  </si>
  <si>
    <t>K - ДЕЯТЕЛЬНОСТЬ ФИНАНСОВАЯ И СТРАХОВАЯ</t>
  </si>
  <si>
    <t>64 - Деятельность по предоставлению финансовых услуг, кроме услуг по страхованию и пенсионному обеспечению</t>
  </si>
  <si>
    <t>65 - Страхование, перестрахование, деятельность негосударственных пенсионных фондов, кроме обязательного социального обеспечения</t>
  </si>
  <si>
    <t>66 - Деятельность вспомогательная в сфере финансовых услуг и страхования</t>
  </si>
  <si>
    <t>L - ДЕЯТЕЛЬНОСТЬ ПО ОПЕРАЦИЯМ С НЕДВИЖИМЫМ ИМУЩЕСТВОМ</t>
  </si>
  <si>
    <t>68 - Операции с недвижимым имуществом</t>
  </si>
  <si>
    <t>M - ДЕЯТЕЛЬНОСТЬ ПРОФЕССИОНАЛЬНАЯ, НАУЧНАЯ И ТЕХНИЧЕСКАЯ</t>
  </si>
  <si>
    <t>69 - Деятельность в области права и бухгалтерского учета</t>
  </si>
  <si>
    <t>70 - Деятельность головных офисов</t>
  </si>
  <si>
    <t>71 - Деятельность в области архитектуры и инженерно-технического проектирования</t>
  </si>
  <si>
    <t>72 - Научные исследования и разработки</t>
  </si>
  <si>
    <t>73 - Деятельность рекламная и исследование конъюнктуры рынка</t>
  </si>
  <si>
    <t>74 - Деятельность профессиональная научная и техническая прочая</t>
  </si>
  <si>
    <t>75 - Деятельность ветеринарная</t>
  </si>
  <si>
    <t>N - ДЕЯТЕЛЬНОСТЬ АДМИНИСТРАТИВНАЯ И СОПУТСТВУЮЩИЕ ДОПОЛНИТЕЛЬНЫЕ УСЛУГИ</t>
  </si>
  <si>
    <t>77 - Аренда и лизинг</t>
  </si>
  <si>
    <t>78 - Деятельность по трудоустройству и подбору персонала</t>
  </si>
  <si>
    <t>79 - Деятельность туристических агентств и прочих организаций, предоставляющих услуги в сфере туризма</t>
  </si>
  <si>
    <t>80 - Деятельность по обеспечению безопасности и проведению расследований</t>
  </si>
  <si>
    <t>81 - Деятельность по обслуживанию зданий и территорий</t>
  </si>
  <si>
    <t>82 - Деятельность административно-хозяйственная, вспомогательная деятельность по обеспечению функционирования организации, деятельность по предоставлению прочих вспомогательных услуг для бизнеса</t>
  </si>
  <si>
    <t>P - ОБРАЗОВАНИЕ</t>
  </si>
  <si>
    <t>85 - Образование</t>
  </si>
  <si>
    <t>Q - ДЕЯТЕЛЬНОСТЬ В ОБЛАСТИ ЗДРАВООХРАНЕНИЯ И СОЦИАЛЬНЫХ УСЛУГ</t>
  </si>
  <si>
    <t>86 - Деятельность в области здравоохранения</t>
  </si>
  <si>
    <t>87 - Деятельность по уходу с обеспечением проживания</t>
  </si>
  <si>
    <t>88 - Предоставление социальных услуг без обеспечения проживания</t>
  </si>
  <si>
    <t>R - ДЕЯТЕЛЬНОСТЬ В ОБЛАСТИ КУЛЬТУРЫ, СПОРТА, ОРГАНИЗАЦИИ ДОСУГА И РАЗВЛЕЧЕНИЙ</t>
  </si>
  <si>
    <t>90 - Деятельность творческая, деятельность в области искусства и организации развлечений</t>
  </si>
  <si>
    <t>91 - Деятельность библиотек, архивов, музеев и прочих объектов культуры</t>
  </si>
  <si>
    <t>92 - Деятельность по организации и проведению азартных игр и заключению пари, по организации и проведению лотерей</t>
  </si>
  <si>
    <t>93 - Деятельность в области спорта, отдыха и развлечений</t>
  </si>
  <si>
    <t>S - ПРЕДОСТАВЛЕНИЕ ПРОЧИХ ВИДОВ УСЛУГ</t>
  </si>
  <si>
    <t>95 - Ремонт компьютеров, предметов личного потребления и хозяйственно-бытового назначения</t>
  </si>
  <si>
    <t>96 - Деятельность по предоставлению прочих персональных услуг</t>
  </si>
  <si>
    <t>T - ДЕЯТЕЛЬНОСТЬ ДОМАШНИХ ХОЗЯЙСТВ КАК РАБОТОДАТЕЛЕЙ</t>
  </si>
  <si>
    <t>97 - Деятельность домашних хозяйств с наемными работниками</t>
  </si>
  <si>
    <t>98 - Деятельность недифференцированная частных домашних хозяйств по производству товаров и предоставлению услуг для собственного потребления</t>
  </si>
  <si>
    <t>07714000000 - Ипатовский</t>
  </si>
  <si>
    <t>2020 год (данные сплошного наблюдения)</t>
  </si>
  <si>
    <t xml:space="preserve">Средняя численность  работников юридических лиц </t>
  </si>
  <si>
    <t>Тип свода: Средние предприятия из текущих форм</t>
  </si>
  <si>
    <t>Тип свода: Малые предприятие (включая микропредприятия) (юридические лица)</t>
  </si>
  <si>
    <t>Тип свода: Микропредприятия (юридические лица)</t>
  </si>
  <si>
    <t>Средняя численность  работников юридических лиц</t>
  </si>
  <si>
    <t>2021 год (Данные налогового органа)</t>
  </si>
  <si>
    <t>2022 год (Данные налогового органа)</t>
  </si>
  <si>
    <t>2023 год (Данные налогового органа)</t>
  </si>
</sst>
</file>

<file path=xl/styles.xml><?xml version="1.0" encoding="utf-8"?>
<styleSheet xmlns="http://schemas.openxmlformats.org/spreadsheetml/2006/main">
  <numFmts count="4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1" fillId="0" borderId="0" xfId="2"/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 wrapText="1"/>
    </xf>
    <xf numFmtId="3" fontId="5" fillId="0" borderId="2" xfId="1" applyNumberFormat="1" applyFont="1" applyFill="1" applyBorder="1" applyAlignment="1" applyProtection="1">
      <alignment horizontal="right"/>
    </xf>
    <xf numFmtId="0" fontId="0" fillId="0" borderId="2" xfId="0" applyBorder="1"/>
    <xf numFmtId="0" fontId="1" fillId="0" borderId="2" xfId="2" applyBorder="1"/>
    <xf numFmtId="0" fontId="5" fillId="0" borderId="2" xfId="1" applyNumberFormat="1" applyFont="1" applyFill="1" applyBorder="1" applyAlignment="1" applyProtection="1">
      <alignment horizontal="right"/>
    </xf>
    <xf numFmtId="3" fontId="5" fillId="2" borderId="2" xfId="1" applyNumberFormat="1" applyFont="1" applyFill="1" applyBorder="1" applyAlignment="1" applyProtection="1">
      <alignment horizontal="right"/>
    </xf>
  </cellXfs>
  <cellStyles count="8">
    <cellStyle name="Comma" xfId="3"/>
    <cellStyle name="Comma [0]" xfId="4"/>
    <cellStyle name="Currency" xfId="5"/>
    <cellStyle name="Currency [0]" xfId="6"/>
    <cellStyle name="Normal" xfId="1"/>
    <cellStyle name="Percent" xfId="7"/>
    <cellStyle name="Обычный" xfId="0" builtinId="0"/>
    <cellStyle name="Обычн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B9"/>
  <sheetViews>
    <sheetView tabSelected="1" workbookViewId="0">
      <selection activeCell="D16" sqref="D16"/>
    </sheetView>
  </sheetViews>
  <sheetFormatPr defaultColWidth="19.28515625" defaultRowHeight="15"/>
  <cols>
    <col min="1" max="1" width="57.140625" customWidth="1"/>
  </cols>
  <sheetData>
    <row r="2" spans="1:106" ht="18" customHeight="1">
      <c r="A2" s="7" t="s">
        <v>108</v>
      </c>
      <c r="B2" s="7"/>
      <c r="C2" s="7"/>
      <c r="D2" s="7"/>
      <c r="E2" s="7"/>
      <c r="F2" s="7"/>
      <c r="G2" s="7"/>
      <c r="H2" s="7"/>
      <c r="I2" s="7"/>
      <c r="J2" s="7"/>
    </row>
    <row r="3" spans="1:106" ht="18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6" ht="27.75" customHeight="1">
      <c r="A4" s="8" t="s">
        <v>0</v>
      </c>
      <c r="B4" s="8"/>
      <c r="C4" s="1"/>
      <c r="D4" s="1"/>
      <c r="E4" s="1"/>
      <c r="F4" s="1"/>
      <c r="G4" s="1"/>
      <c r="H4" s="1"/>
      <c r="I4" s="1"/>
      <c r="J4" s="1"/>
    </row>
    <row r="5" spans="1:106" ht="165.75">
      <c r="A5" s="2" t="s">
        <v>106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19</v>
      </c>
      <c r="U5" s="2" t="s">
        <v>20</v>
      </c>
      <c r="V5" s="2" t="s">
        <v>21</v>
      </c>
      <c r="W5" s="2" t="s">
        <v>22</v>
      </c>
      <c r="X5" s="2" t="s">
        <v>23</v>
      </c>
      <c r="Y5" s="2" t="s">
        <v>24</v>
      </c>
      <c r="Z5" s="2" t="s">
        <v>25</v>
      </c>
      <c r="AA5" s="2" t="s">
        <v>26</v>
      </c>
      <c r="AB5" s="2" t="s">
        <v>27</v>
      </c>
      <c r="AC5" s="2" t="s">
        <v>28</v>
      </c>
      <c r="AD5" s="2" t="s">
        <v>29</v>
      </c>
      <c r="AE5" s="2" t="s">
        <v>30</v>
      </c>
      <c r="AF5" s="2" t="s">
        <v>31</v>
      </c>
      <c r="AG5" s="2" t="s">
        <v>32</v>
      </c>
      <c r="AH5" s="2" t="s">
        <v>33</v>
      </c>
      <c r="AI5" s="2" t="s">
        <v>34</v>
      </c>
      <c r="AJ5" s="2" t="s">
        <v>35</v>
      </c>
      <c r="AK5" s="2" t="s">
        <v>36</v>
      </c>
      <c r="AL5" s="2" t="s">
        <v>37</v>
      </c>
      <c r="AM5" s="2" t="s">
        <v>38</v>
      </c>
      <c r="AN5" s="2" t="s">
        <v>39</v>
      </c>
      <c r="AO5" s="2" t="s">
        <v>40</v>
      </c>
      <c r="AP5" s="2" t="s">
        <v>41</v>
      </c>
      <c r="AQ5" s="2" t="s">
        <v>42</v>
      </c>
      <c r="AR5" s="2" t="s">
        <v>43</v>
      </c>
      <c r="AS5" s="2" t="s">
        <v>44</v>
      </c>
      <c r="AT5" s="2" t="s">
        <v>45</v>
      </c>
      <c r="AU5" s="2" t="s">
        <v>46</v>
      </c>
      <c r="AV5" s="2" t="s">
        <v>47</v>
      </c>
      <c r="AW5" s="2" t="s">
        <v>48</v>
      </c>
      <c r="AX5" s="2" t="s">
        <v>49</v>
      </c>
      <c r="AY5" s="2" t="s">
        <v>50</v>
      </c>
      <c r="AZ5" s="2" t="s">
        <v>51</v>
      </c>
      <c r="BA5" s="2" t="s">
        <v>52</v>
      </c>
      <c r="BB5" s="2" t="s">
        <v>53</v>
      </c>
      <c r="BC5" s="2" t="s">
        <v>54</v>
      </c>
      <c r="BD5" s="2" t="s">
        <v>55</v>
      </c>
      <c r="BE5" s="2" t="s">
        <v>56</v>
      </c>
      <c r="BF5" s="2" t="s">
        <v>57</v>
      </c>
      <c r="BG5" s="2" t="s">
        <v>58</v>
      </c>
      <c r="BH5" s="2" t="s">
        <v>59</v>
      </c>
      <c r="BI5" s="2" t="s">
        <v>60</v>
      </c>
      <c r="BJ5" s="2" t="s">
        <v>61</v>
      </c>
      <c r="BK5" s="2" t="s">
        <v>62</v>
      </c>
      <c r="BL5" s="2" t="s">
        <v>63</v>
      </c>
      <c r="BM5" s="2" t="s">
        <v>64</v>
      </c>
      <c r="BN5" s="2" t="s">
        <v>65</v>
      </c>
      <c r="BO5" s="2" t="s">
        <v>66</v>
      </c>
      <c r="BP5" s="2" t="s">
        <v>67</v>
      </c>
      <c r="BQ5" s="2" t="s">
        <v>68</v>
      </c>
      <c r="BR5" s="2" t="s">
        <v>69</v>
      </c>
      <c r="BS5" s="2" t="s">
        <v>70</v>
      </c>
      <c r="BT5" s="2" t="s">
        <v>71</v>
      </c>
      <c r="BU5" s="2" t="s">
        <v>72</v>
      </c>
      <c r="BV5" s="2" t="s">
        <v>73</v>
      </c>
      <c r="BW5" s="2" t="s">
        <v>74</v>
      </c>
      <c r="BX5" s="2" t="s">
        <v>75</v>
      </c>
      <c r="BY5" s="2" t="s">
        <v>76</v>
      </c>
      <c r="BZ5" s="2" t="s">
        <v>77</v>
      </c>
      <c r="CA5" s="2" t="s">
        <v>78</v>
      </c>
      <c r="CB5" s="2" t="s">
        <v>79</v>
      </c>
      <c r="CC5" s="2" t="s">
        <v>80</v>
      </c>
      <c r="CD5" s="2" t="s">
        <v>81</v>
      </c>
      <c r="CE5" s="2" t="s">
        <v>82</v>
      </c>
      <c r="CF5" s="2" t="s">
        <v>83</v>
      </c>
      <c r="CG5" s="2" t="s">
        <v>84</v>
      </c>
      <c r="CH5" s="2" t="s">
        <v>85</v>
      </c>
      <c r="CI5" s="2" t="s">
        <v>86</v>
      </c>
      <c r="CJ5" s="2" t="s">
        <v>87</v>
      </c>
      <c r="CK5" s="2" t="s">
        <v>88</v>
      </c>
      <c r="CL5" s="2" t="s">
        <v>89</v>
      </c>
      <c r="CM5" s="2" t="s">
        <v>90</v>
      </c>
      <c r="CN5" s="2" t="s">
        <v>91</v>
      </c>
      <c r="CO5" s="2" t="s">
        <v>92</v>
      </c>
      <c r="CP5" s="2" t="s">
        <v>93</v>
      </c>
      <c r="CQ5" s="2" t="s">
        <v>94</v>
      </c>
      <c r="CR5" s="2" t="s">
        <v>95</v>
      </c>
      <c r="CS5" s="2" t="s">
        <v>96</v>
      </c>
      <c r="CT5" s="2" t="s">
        <v>97</v>
      </c>
      <c r="CU5" s="2" t="s">
        <v>98</v>
      </c>
      <c r="CV5" s="2" t="s">
        <v>99</v>
      </c>
      <c r="CW5" s="2" t="s">
        <v>100</v>
      </c>
      <c r="CX5" s="2" t="s">
        <v>101</v>
      </c>
      <c r="CY5" s="2" t="s">
        <v>102</v>
      </c>
      <c r="CZ5" s="2" t="s">
        <v>103</v>
      </c>
      <c r="DA5" s="2" t="s">
        <v>104</v>
      </c>
      <c r="DB5" s="2" t="s">
        <v>105</v>
      </c>
    </row>
    <row r="6" spans="1:106" s="3" customFormat="1">
      <c r="A6" s="9" t="s">
        <v>107</v>
      </c>
      <c r="B6" s="14">
        <v>2130.4</v>
      </c>
      <c r="C6" s="14">
        <v>1009.8</v>
      </c>
      <c r="D6" s="14">
        <v>1009.8</v>
      </c>
      <c r="E6" s="14"/>
      <c r="F6" s="14"/>
      <c r="G6" s="14">
        <v>15.5</v>
      </c>
      <c r="H6" s="14"/>
      <c r="I6" s="14"/>
      <c r="J6" s="14"/>
      <c r="K6" s="14">
        <v>15.5</v>
      </c>
      <c r="L6" s="14"/>
      <c r="M6" s="14">
        <v>191</v>
      </c>
      <c r="N6" s="14"/>
      <c r="O6" s="14">
        <v>158</v>
      </c>
      <c r="P6" s="14"/>
      <c r="Q6" s="14"/>
      <c r="R6" s="14"/>
      <c r="S6" s="14"/>
      <c r="T6" s="14"/>
      <c r="U6" s="14"/>
      <c r="V6" s="14">
        <v>4</v>
      </c>
      <c r="W6" s="14"/>
      <c r="X6" s="14"/>
      <c r="Y6" s="14"/>
      <c r="Z6" s="14"/>
      <c r="AA6" s="14">
        <v>15</v>
      </c>
      <c r="AB6" s="14"/>
      <c r="AC6" s="14"/>
      <c r="AD6" s="14"/>
      <c r="AE6" s="14"/>
      <c r="AF6" s="14">
        <v>14</v>
      </c>
      <c r="AG6" s="14"/>
      <c r="AH6" s="14"/>
      <c r="AI6" s="14"/>
      <c r="AJ6" s="14"/>
      <c r="AK6" s="14"/>
      <c r="AL6" s="14">
        <v>8</v>
      </c>
      <c r="AM6" s="14">
        <v>8</v>
      </c>
      <c r="AN6" s="14"/>
      <c r="AO6" s="14"/>
      <c r="AP6" s="14"/>
      <c r="AQ6" s="14"/>
      <c r="AR6" s="14"/>
      <c r="AS6" s="14">
        <v>50.1</v>
      </c>
      <c r="AT6" s="14">
        <v>7</v>
      </c>
      <c r="AU6" s="14">
        <v>2</v>
      </c>
      <c r="AV6" s="14">
        <v>41.1</v>
      </c>
      <c r="AW6" s="14">
        <v>323.5</v>
      </c>
      <c r="AX6" s="14">
        <v>17</v>
      </c>
      <c r="AY6" s="14">
        <v>64.5</v>
      </c>
      <c r="AZ6" s="14">
        <v>242</v>
      </c>
      <c r="BA6" s="14">
        <v>281</v>
      </c>
      <c r="BB6" s="14">
        <v>61</v>
      </c>
      <c r="BC6" s="14"/>
      <c r="BD6" s="14"/>
      <c r="BE6" s="14">
        <v>220</v>
      </c>
      <c r="BF6" s="14"/>
      <c r="BG6" s="14">
        <v>20.5</v>
      </c>
      <c r="BH6" s="14">
        <v>19.5</v>
      </c>
      <c r="BI6" s="14">
        <v>1</v>
      </c>
      <c r="BJ6" s="14">
        <v>32</v>
      </c>
      <c r="BK6" s="14"/>
      <c r="BL6" s="14"/>
      <c r="BM6" s="14"/>
      <c r="BN6" s="14"/>
      <c r="BO6" s="14">
        <v>32</v>
      </c>
      <c r="BP6" s="14"/>
      <c r="BQ6" s="14">
        <v>2</v>
      </c>
      <c r="BR6" s="14">
        <v>2</v>
      </c>
      <c r="BS6" s="14"/>
      <c r="BT6" s="14"/>
      <c r="BU6" s="14">
        <v>18</v>
      </c>
      <c r="BV6" s="14">
        <v>18</v>
      </c>
      <c r="BW6" s="14">
        <v>9</v>
      </c>
      <c r="BX6" s="14">
        <v>7</v>
      </c>
      <c r="BY6" s="14"/>
      <c r="BZ6" s="14">
        <v>2</v>
      </c>
      <c r="CA6" s="14"/>
      <c r="CB6" s="14"/>
      <c r="CC6" s="14"/>
      <c r="CD6" s="14"/>
      <c r="CE6" s="14">
        <v>137</v>
      </c>
      <c r="CF6" s="14">
        <v>1</v>
      </c>
      <c r="CG6" s="14"/>
      <c r="CH6" s="14"/>
      <c r="CI6" s="14">
        <v>133</v>
      </c>
      <c r="CJ6" s="14">
        <v>3</v>
      </c>
      <c r="CK6" s="14"/>
      <c r="CL6" s="14"/>
      <c r="CM6" s="14"/>
      <c r="CN6" s="14">
        <v>27</v>
      </c>
      <c r="CO6" s="14">
        <v>27</v>
      </c>
      <c r="CP6" s="14"/>
      <c r="CQ6" s="14"/>
      <c r="CR6" s="14"/>
      <c r="CS6" s="14"/>
      <c r="CT6" s="14"/>
      <c r="CU6" s="14"/>
      <c r="CV6" s="14"/>
      <c r="CW6" s="14">
        <v>6</v>
      </c>
      <c r="CX6" s="14">
        <v>3</v>
      </c>
      <c r="CY6" s="14">
        <v>3</v>
      </c>
      <c r="CZ6" s="14"/>
      <c r="DA6" s="14"/>
      <c r="DB6" s="14"/>
    </row>
    <row r="7" spans="1:106">
      <c r="A7" s="11" t="s">
        <v>113</v>
      </c>
      <c r="B7" s="11">
        <v>1866</v>
      </c>
      <c r="C7" s="11">
        <f>D7+E7+F7</f>
        <v>944</v>
      </c>
      <c r="D7" s="11">
        <v>944</v>
      </c>
      <c r="E7" s="11"/>
      <c r="F7" s="11"/>
      <c r="G7" s="11">
        <f>H7+I7+J7+K7+L7</f>
        <v>11</v>
      </c>
      <c r="H7" s="11"/>
      <c r="I7" s="11"/>
      <c r="J7" s="11"/>
      <c r="K7" s="11">
        <v>11</v>
      </c>
      <c r="L7" s="11"/>
      <c r="M7" s="11">
        <f>SUM(N7:AK7)</f>
        <v>139</v>
      </c>
      <c r="N7" s="11">
        <v>2</v>
      </c>
      <c r="O7" s="11">
        <v>122</v>
      </c>
      <c r="P7" s="11"/>
      <c r="Q7" s="11"/>
      <c r="R7" s="11"/>
      <c r="S7" s="11"/>
      <c r="T7" s="11"/>
      <c r="U7" s="11"/>
      <c r="V7" s="11">
        <v>4</v>
      </c>
      <c r="W7" s="11"/>
      <c r="X7" s="11"/>
      <c r="Y7" s="11"/>
      <c r="Z7" s="11"/>
      <c r="AA7" s="11"/>
      <c r="AB7" s="11"/>
      <c r="AC7" s="11"/>
      <c r="AD7" s="11"/>
      <c r="AE7" s="11"/>
      <c r="AF7" s="11">
        <v>11</v>
      </c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>
        <f>SUM(AT7:AV7)</f>
        <v>47</v>
      </c>
      <c r="AT7" s="11">
        <v>18</v>
      </c>
      <c r="AU7" s="11">
        <v>3</v>
      </c>
      <c r="AV7" s="11">
        <v>26</v>
      </c>
      <c r="AW7" s="11">
        <f>SUM(AX7:AZ7)</f>
        <v>252</v>
      </c>
      <c r="AX7" s="11">
        <v>12</v>
      </c>
      <c r="AY7" s="11">
        <v>66</v>
      </c>
      <c r="AZ7" s="11">
        <v>174</v>
      </c>
      <c r="BA7" s="11">
        <f>SUM(BB7:BF7)</f>
        <v>288</v>
      </c>
      <c r="BB7" s="11">
        <v>59</v>
      </c>
      <c r="BC7" s="11"/>
      <c r="BD7" s="11"/>
      <c r="BE7" s="11">
        <v>229</v>
      </c>
      <c r="BF7" s="11"/>
      <c r="BG7" s="11">
        <f>SUM(BH7:BI7)</f>
        <v>2</v>
      </c>
      <c r="BH7" s="11">
        <v>2</v>
      </c>
      <c r="BI7" s="11"/>
      <c r="BJ7" s="11">
        <f>SUM(BK7:BP7)</f>
        <v>20</v>
      </c>
      <c r="BK7" s="11"/>
      <c r="BL7" s="11"/>
      <c r="BM7" s="11"/>
      <c r="BN7" s="11"/>
      <c r="BO7" s="11">
        <v>20</v>
      </c>
      <c r="BP7" s="11"/>
      <c r="BQ7" s="11">
        <f>SUM(BR7:BT7)</f>
        <v>2</v>
      </c>
      <c r="BR7" s="11">
        <v>2</v>
      </c>
      <c r="BS7" s="11"/>
      <c r="BT7" s="11"/>
      <c r="BU7" s="11">
        <f>SUM(BV7)</f>
        <v>4</v>
      </c>
      <c r="BV7" s="11">
        <v>4</v>
      </c>
      <c r="BW7" s="11">
        <f>SUM(BX7:CD7)</f>
        <v>11</v>
      </c>
      <c r="BX7" s="11">
        <v>1</v>
      </c>
      <c r="BY7" s="11">
        <v>7</v>
      </c>
      <c r="BZ7" s="11">
        <v>3</v>
      </c>
      <c r="CA7" s="11"/>
      <c r="CB7" s="11"/>
      <c r="CC7" s="11"/>
      <c r="CD7" s="11"/>
      <c r="CE7" s="11">
        <f>SUM(CF7:CK7)</f>
        <v>119</v>
      </c>
      <c r="CF7" s="11"/>
      <c r="CG7" s="11"/>
      <c r="CH7" s="11"/>
      <c r="CI7" s="11">
        <v>115</v>
      </c>
      <c r="CJ7" s="11">
        <v>4</v>
      </c>
      <c r="CK7" s="11"/>
      <c r="CL7" s="11"/>
      <c r="CM7" s="11"/>
      <c r="CN7" s="11">
        <f>SUM(CO7:CQ7)</f>
        <v>27</v>
      </c>
      <c r="CO7" s="11">
        <v>27</v>
      </c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</row>
    <row r="8" spans="1:106">
      <c r="A8" s="11" t="s">
        <v>114</v>
      </c>
      <c r="B8" s="11">
        <v>1921</v>
      </c>
      <c r="C8" s="11">
        <f>D8+E8+F8</f>
        <v>944</v>
      </c>
      <c r="D8" s="11">
        <v>944</v>
      </c>
      <c r="E8" s="11"/>
      <c r="F8" s="11"/>
      <c r="G8" s="11">
        <f>H8+I8+J8+K8+L8</f>
        <v>12</v>
      </c>
      <c r="H8" s="11"/>
      <c r="I8" s="11"/>
      <c r="J8" s="11"/>
      <c r="K8" s="11">
        <v>12</v>
      </c>
      <c r="L8" s="11"/>
      <c r="M8" s="11">
        <f>SUM(N8:AK8)</f>
        <v>142</v>
      </c>
      <c r="N8" s="11">
        <v>2</v>
      </c>
      <c r="O8" s="11">
        <v>122</v>
      </c>
      <c r="P8" s="11"/>
      <c r="Q8" s="11"/>
      <c r="R8" s="11"/>
      <c r="S8" s="11"/>
      <c r="T8" s="11"/>
      <c r="U8" s="11"/>
      <c r="V8" s="11">
        <v>4</v>
      </c>
      <c r="W8" s="11"/>
      <c r="X8" s="11"/>
      <c r="Y8" s="11"/>
      <c r="Z8" s="11"/>
      <c r="AA8" s="11">
        <v>3</v>
      </c>
      <c r="AB8" s="11"/>
      <c r="AC8" s="11"/>
      <c r="AD8" s="11"/>
      <c r="AE8" s="11"/>
      <c r="AF8" s="11">
        <v>11</v>
      </c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>
        <f>SUM(AT8:AV8)</f>
        <v>47</v>
      </c>
      <c r="AT8" s="11">
        <v>18</v>
      </c>
      <c r="AU8" s="11">
        <v>3</v>
      </c>
      <c r="AV8" s="11">
        <v>26</v>
      </c>
      <c r="AW8" s="11">
        <f>SUM(AX8:AZ8)</f>
        <v>302</v>
      </c>
      <c r="AX8" s="11">
        <v>12</v>
      </c>
      <c r="AY8" s="11">
        <v>114</v>
      </c>
      <c r="AZ8" s="11">
        <v>176</v>
      </c>
      <c r="BA8" s="11">
        <f>SUM(BB8:BF8)</f>
        <v>289</v>
      </c>
      <c r="BB8" s="11">
        <v>60</v>
      </c>
      <c r="BC8" s="11"/>
      <c r="BD8" s="11"/>
      <c r="BE8" s="11">
        <v>229</v>
      </c>
      <c r="BF8" s="11"/>
      <c r="BG8" s="11">
        <f>SUM(BH8:BI8)</f>
        <v>2</v>
      </c>
      <c r="BH8" s="11">
        <v>2</v>
      </c>
      <c r="BI8" s="11"/>
      <c r="BJ8" s="11">
        <f>SUM(BK8:BP8)</f>
        <v>20</v>
      </c>
      <c r="BK8" s="11"/>
      <c r="BL8" s="11"/>
      <c r="BM8" s="11"/>
      <c r="BN8" s="11"/>
      <c r="BO8" s="11">
        <v>20</v>
      </c>
      <c r="BP8" s="11"/>
      <c r="BQ8" s="11">
        <f>SUM(BR8:BT8)</f>
        <v>2</v>
      </c>
      <c r="BR8" s="11">
        <v>2</v>
      </c>
      <c r="BS8" s="11"/>
      <c r="BT8" s="11"/>
      <c r="BU8" s="11">
        <f>SUM(BV8)</f>
        <v>4</v>
      </c>
      <c r="BV8" s="11">
        <v>4</v>
      </c>
      <c r="BW8" s="11">
        <f>SUM(BX8:CD8)</f>
        <v>11</v>
      </c>
      <c r="BX8" s="11">
        <v>1</v>
      </c>
      <c r="BY8" s="11">
        <v>7</v>
      </c>
      <c r="BZ8" s="11">
        <v>3</v>
      </c>
      <c r="CA8" s="11"/>
      <c r="CB8" s="11"/>
      <c r="CC8" s="11"/>
      <c r="CD8" s="11"/>
      <c r="CE8" s="11">
        <f>SUM(CF8:CK8)</f>
        <v>119</v>
      </c>
      <c r="CF8" s="11"/>
      <c r="CG8" s="11"/>
      <c r="CH8" s="11"/>
      <c r="CI8" s="11">
        <v>115</v>
      </c>
      <c r="CJ8" s="11">
        <v>4</v>
      </c>
      <c r="CK8" s="11"/>
      <c r="CL8" s="11"/>
      <c r="CM8" s="11"/>
      <c r="CN8" s="11">
        <f>SUM(CO8:CQ8)</f>
        <v>27</v>
      </c>
      <c r="CO8" s="11">
        <v>27</v>
      </c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</row>
    <row r="9" spans="1:106">
      <c r="A9" s="11" t="s">
        <v>115</v>
      </c>
      <c r="B9" s="11">
        <f>Средние!B9+'Малые+микро'!B9</f>
        <v>1739</v>
      </c>
      <c r="C9" s="11">
        <f>Средние!C9+'Малые+микро'!C9</f>
        <v>906</v>
      </c>
      <c r="D9" s="11">
        <f>Средние!D9+'Малые+микро'!D9</f>
        <v>906</v>
      </c>
      <c r="E9" s="11">
        <f>Средние!E9+'Малые+микро'!E9</f>
        <v>0</v>
      </c>
      <c r="F9" s="11">
        <f>Средние!F9+'Малые+микро'!F9</f>
        <v>0</v>
      </c>
      <c r="G9" s="11">
        <f>Средние!G9+'Малые+микро'!G9</f>
        <v>4</v>
      </c>
      <c r="H9" s="11">
        <f>Средние!H9+'Малые+микро'!H9</f>
        <v>0</v>
      </c>
      <c r="I9" s="11">
        <f>Средние!I9+'Малые+микро'!I9</f>
        <v>0</v>
      </c>
      <c r="J9" s="11">
        <f>Средние!J9+'Малые+микро'!J9</f>
        <v>0</v>
      </c>
      <c r="K9" s="11">
        <f>Средние!K9+'Малые+микро'!K9</f>
        <v>4</v>
      </c>
      <c r="L9" s="11">
        <f>Средние!L9+'Малые+микро'!L9</f>
        <v>0</v>
      </c>
      <c r="M9" s="11">
        <f>Средние!M9+'Малые+микро'!M9</f>
        <v>130</v>
      </c>
      <c r="N9" s="11">
        <f>Средние!N9+'Малые+микро'!N9</f>
        <v>1</v>
      </c>
      <c r="O9" s="11">
        <f>Средние!O9+'Малые+микро'!O9</f>
        <v>112</v>
      </c>
      <c r="P9" s="11">
        <f>Средние!P9+'Малые+микро'!P9</f>
        <v>0</v>
      </c>
      <c r="Q9" s="11">
        <f>Средние!Q9+'Малые+микро'!Q9</f>
        <v>0</v>
      </c>
      <c r="R9" s="11">
        <f>Средние!R9+'Малые+микро'!R9</f>
        <v>0</v>
      </c>
      <c r="S9" s="11">
        <f>Средние!S9+'Малые+микро'!S9</f>
        <v>0</v>
      </c>
      <c r="T9" s="11">
        <f>Средние!T9+'Малые+микро'!T9</f>
        <v>0</v>
      </c>
      <c r="U9" s="11">
        <f>Средние!U9+'Малые+микро'!U9</f>
        <v>0</v>
      </c>
      <c r="V9" s="11">
        <f>Средние!V9+'Малые+микро'!V9</f>
        <v>4</v>
      </c>
      <c r="W9" s="11">
        <f>Средние!W9+'Малые+микро'!W9</f>
        <v>0</v>
      </c>
      <c r="X9" s="11">
        <f>Средние!X9+'Малые+микро'!X9</f>
        <v>0</v>
      </c>
      <c r="Y9" s="11">
        <f>Средние!Y9+'Малые+микро'!Y9</f>
        <v>0</v>
      </c>
      <c r="Z9" s="11">
        <f>Средние!Z9+'Малые+микро'!Z9</f>
        <v>0</v>
      </c>
      <c r="AA9" s="11">
        <f>Средние!AA9+'Малые+микро'!AA9</f>
        <v>13</v>
      </c>
      <c r="AB9" s="11">
        <f>Средние!AB9+'Малые+микро'!AB9</f>
        <v>0</v>
      </c>
      <c r="AC9" s="11">
        <f>Средние!AC9+'Малые+микро'!AC9</f>
        <v>0</v>
      </c>
      <c r="AD9" s="11">
        <f>Средние!AD9+'Малые+микро'!AD9</f>
        <v>0</v>
      </c>
      <c r="AE9" s="11">
        <f>Средние!AE9+'Малые+микро'!AE9</f>
        <v>0</v>
      </c>
      <c r="AF9" s="11">
        <f>Средние!AF9+'Малые+микро'!AF9</f>
        <v>0</v>
      </c>
      <c r="AG9" s="11">
        <f>Средние!AG9+'Малые+микро'!AG9</f>
        <v>0</v>
      </c>
      <c r="AH9" s="11">
        <f>Средние!AH9+'Малые+микро'!AH9</f>
        <v>0</v>
      </c>
      <c r="AI9" s="11">
        <f>Средние!AI9+'Малые+микро'!AI9</f>
        <v>0</v>
      </c>
      <c r="AJ9" s="11">
        <f>Средние!AJ9+'Малые+микро'!AJ9</f>
        <v>0</v>
      </c>
      <c r="AK9" s="11">
        <f>Средние!AK9+'Малые+микро'!AK9</f>
        <v>0</v>
      </c>
      <c r="AL9" s="11">
        <f>Средние!AL9+'Малые+микро'!AL9</f>
        <v>0</v>
      </c>
      <c r="AM9" s="11">
        <f>Средние!AM9+'Малые+микро'!AM9</f>
        <v>0</v>
      </c>
      <c r="AN9" s="11">
        <f>Средние!AN9+'Малые+микро'!AN9</f>
        <v>0</v>
      </c>
      <c r="AO9" s="11">
        <f>Средние!AO9+'Малые+микро'!AO9</f>
        <v>0</v>
      </c>
      <c r="AP9" s="11">
        <f>Средние!AP9+'Малые+микро'!AP9</f>
        <v>0</v>
      </c>
      <c r="AQ9" s="11">
        <f>Средние!AQ9+'Малые+микро'!AQ9</f>
        <v>0</v>
      </c>
      <c r="AR9" s="11">
        <f>Средние!AR9+'Малые+микро'!AR9</f>
        <v>0</v>
      </c>
      <c r="AS9" s="11">
        <f>Средние!AS9+'Малые+микро'!AS9</f>
        <v>32</v>
      </c>
      <c r="AT9" s="11">
        <f>Средние!AT9+'Малые+микро'!AT9</f>
        <v>18</v>
      </c>
      <c r="AU9" s="11">
        <f>Средние!AU9+'Малые+микро'!AU9</f>
        <v>0</v>
      </c>
      <c r="AV9" s="11">
        <f>Средние!AV9+'Малые+микро'!AV9</f>
        <v>14</v>
      </c>
      <c r="AW9" s="11">
        <f>Средние!AW9+'Малые+микро'!AW9</f>
        <v>198</v>
      </c>
      <c r="AX9" s="11">
        <f>Средние!AX9+'Малые+микро'!AX9</f>
        <v>0</v>
      </c>
      <c r="AY9" s="11">
        <f>Средние!AY9+'Малые+микро'!AY9</f>
        <v>104</v>
      </c>
      <c r="AZ9" s="11">
        <f>Средние!AZ9+'Малые+микро'!AZ9</f>
        <v>94</v>
      </c>
      <c r="BA9" s="11">
        <f>Средние!BA9+'Малые+микро'!BA9</f>
        <v>281</v>
      </c>
      <c r="BB9" s="11">
        <f>Средние!BB9+'Малые+микро'!BB9</f>
        <v>70</v>
      </c>
      <c r="BC9" s="11">
        <f>Средние!BC9+'Малые+микро'!BC9</f>
        <v>0</v>
      </c>
      <c r="BD9" s="11">
        <f>Средние!BD9+'Малые+микро'!BD9</f>
        <v>0</v>
      </c>
      <c r="BE9" s="11">
        <f>Средние!BE9+'Малые+микро'!BE9</f>
        <v>211</v>
      </c>
      <c r="BF9" s="11">
        <f>Средние!BF9+'Малые+микро'!BF9</f>
        <v>0</v>
      </c>
      <c r="BG9" s="11">
        <f>Средние!BG9+'Малые+микро'!BG9</f>
        <v>0</v>
      </c>
      <c r="BH9" s="11">
        <f>Средние!BH9+'Малые+микро'!BH9</f>
        <v>0</v>
      </c>
      <c r="BI9" s="11">
        <f>Средние!BI9+'Малые+микро'!BI9</f>
        <v>0</v>
      </c>
      <c r="BJ9" s="11">
        <f>Средние!BJ9+'Малые+микро'!BJ9</f>
        <v>14</v>
      </c>
      <c r="BK9" s="11">
        <f>Средние!BK9+'Малые+микро'!BK9</f>
        <v>0</v>
      </c>
      <c r="BL9" s="11">
        <f>Средние!BL9+'Малые+микро'!BL9</f>
        <v>0</v>
      </c>
      <c r="BM9" s="11">
        <f>Средние!BM9+'Малые+микро'!BM9</f>
        <v>0</v>
      </c>
      <c r="BN9" s="11">
        <f>Средние!BN9+'Малые+микро'!BN9</f>
        <v>0</v>
      </c>
      <c r="BO9" s="11">
        <f>Средние!BO9+'Малые+микро'!BO9</f>
        <v>14</v>
      </c>
      <c r="BP9" s="11">
        <f>Средние!BP9+'Малые+микро'!BP9</f>
        <v>0</v>
      </c>
      <c r="BQ9" s="11">
        <f>Средние!BQ9+'Малые+микро'!BQ9</f>
        <v>0</v>
      </c>
      <c r="BR9" s="11">
        <f>Средние!BR9+'Малые+микро'!BR9</f>
        <v>0</v>
      </c>
      <c r="BS9" s="11">
        <f>Средние!BS9+'Малые+микро'!BS9</f>
        <v>0</v>
      </c>
      <c r="BT9" s="11">
        <f>Средние!BT9+'Малые+микро'!BT9</f>
        <v>0</v>
      </c>
      <c r="BU9" s="11">
        <f>Средние!BU9+'Малые+микро'!BU9</f>
        <v>21</v>
      </c>
      <c r="BV9" s="11">
        <f>Средние!BV9+'Малые+микро'!BV9</f>
        <v>1</v>
      </c>
      <c r="BW9" s="11">
        <f>Средние!BW9+'Малые+микро'!BW9</f>
        <v>6</v>
      </c>
      <c r="BX9" s="11">
        <f>Средние!BX9+'Малые+микро'!BX9</f>
        <v>0</v>
      </c>
      <c r="BY9" s="11">
        <f>Средние!BY9+'Малые+микро'!BY9</f>
        <v>10</v>
      </c>
      <c r="BZ9" s="11">
        <f>Средние!BZ9+'Малые+микро'!BZ9</f>
        <v>4</v>
      </c>
      <c r="CA9" s="11">
        <f>Средние!CA9+'Малые+микро'!CA9</f>
        <v>0</v>
      </c>
      <c r="CB9" s="11">
        <f>Средние!CB9+'Малые+микро'!CB9</f>
        <v>0</v>
      </c>
      <c r="CC9" s="11">
        <f>Средние!CC9+'Малые+микро'!CC9</f>
        <v>0</v>
      </c>
      <c r="CD9" s="11">
        <f>Средние!CD9+'Малые+микро'!CD9</f>
        <v>0</v>
      </c>
      <c r="CE9" s="11">
        <f>Средние!CE9+'Малые+микро'!CE9</f>
        <v>111</v>
      </c>
      <c r="CF9" s="11">
        <f>Средние!CF9+'Малые+микро'!CF9</f>
        <v>0</v>
      </c>
      <c r="CG9" s="11">
        <f>Средние!CG9+'Малые+микро'!CG9</f>
        <v>0</v>
      </c>
      <c r="CH9" s="11">
        <f>Средние!CH9+'Малые+микро'!CH9</f>
        <v>0</v>
      </c>
      <c r="CI9" s="11">
        <f>Средние!CI9+'Малые+микро'!CI9</f>
        <v>107</v>
      </c>
      <c r="CJ9" s="11">
        <f>Средние!CJ9+'Малые+микро'!CJ9</f>
        <v>4</v>
      </c>
      <c r="CK9" s="11">
        <f>Средние!CK9+'Малые+микро'!CK9</f>
        <v>0</v>
      </c>
      <c r="CL9" s="11">
        <f>Средние!CL9+'Малые+микро'!CL9</f>
        <v>0</v>
      </c>
      <c r="CM9" s="11">
        <f>Средние!CM9+'Малые+микро'!CM9</f>
        <v>0</v>
      </c>
      <c r="CN9" s="11">
        <f>Средние!CN9+'Малые+микро'!CN9</f>
        <v>28</v>
      </c>
      <c r="CO9" s="11">
        <f>Средние!CO9+'Малые+микро'!CO9</f>
        <v>28</v>
      </c>
      <c r="CP9" s="11">
        <f>Средние!CP9+'Малые+микро'!CP9</f>
        <v>0</v>
      </c>
      <c r="CQ9" s="11">
        <f>Средние!CQ9+'Малые+микро'!CQ9</f>
        <v>0</v>
      </c>
      <c r="CR9" s="11">
        <f>Средние!CR9+'Малые+микро'!CR9</f>
        <v>0</v>
      </c>
      <c r="CS9" s="11">
        <f>Средние!CS9+'Малые+микро'!CS9</f>
        <v>0</v>
      </c>
      <c r="CT9" s="11">
        <f>Средние!CT9+'Малые+микро'!CT9</f>
        <v>0</v>
      </c>
      <c r="CU9" s="11">
        <f>Средние!CU9+'Малые+микро'!CU9</f>
        <v>0</v>
      </c>
      <c r="CV9" s="11">
        <f>Средние!CV9+'Малые+микро'!CV9</f>
        <v>0</v>
      </c>
      <c r="CW9" s="11">
        <f>Средние!CW9+'Малые+микро'!CW9</f>
        <v>10</v>
      </c>
      <c r="CX9" s="11">
        <f>Средние!CX9+'Малые+микро'!CX9</f>
        <v>10</v>
      </c>
      <c r="CY9" s="11">
        <f>Средние!CY9+'Малые+микро'!CY9</f>
        <v>0</v>
      </c>
      <c r="CZ9" s="11">
        <f>Средние!CZ9+'Малые+микро'!CZ9</f>
        <v>0</v>
      </c>
      <c r="DA9" s="11">
        <f>Средние!DA9+'Малые+микро'!DA9</f>
        <v>0</v>
      </c>
      <c r="DB9" s="11">
        <f>Средние!DB9+'Малые+микро'!DB9</f>
        <v>0</v>
      </c>
    </row>
  </sheetData>
  <mergeCells count="2">
    <mergeCell ref="A2:J2"/>
    <mergeCell ref="A4:B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DB9"/>
  <sheetViews>
    <sheetView workbookViewId="0">
      <selection activeCell="C9" sqref="C9"/>
    </sheetView>
  </sheetViews>
  <sheetFormatPr defaultColWidth="19.28515625" defaultRowHeight="12.75"/>
  <cols>
    <col min="1" max="1" width="57.140625" style="4" customWidth="1"/>
    <col min="2" max="16384" width="19.28515625" style="4"/>
  </cols>
  <sheetData>
    <row r="2" spans="1:106" ht="18" customHeight="1">
      <c r="A2" s="7" t="s">
        <v>112</v>
      </c>
      <c r="B2" s="7"/>
      <c r="C2" s="7"/>
      <c r="D2" s="7"/>
      <c r="E2" s="7"/>
      <c r="F2" s="7"/>
      <c r="G2" s="7"/>
      <c r="H2" s="7"/>
      <c r="I2" s="7"/>
      <c r="J2" s="7"/>
    </row>
    <row r="3" spans="1:106" ht="18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6" ht="18">
      <c r="A4" s="5" t="s">
        <v>109</v>
      </c>
      <c r="B4" s="1"/>
      <c r="C4" s="1"/>
      <c r="D4" s="1"/>
      <c r="E4" s="1"/>
      <c r="F4" s="1"/>
      <c r="G4" s="1"/>
      <c r="H4" s="1"/>
      <c r="I4" s="1"/>
      <c r="J4" s="1"/>
    </row>
    <row r="5" spans="1:106" ht="165.75">
      <c r="A5" s="2" t="s">
        <v>106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19</v>
      </c>
      <c r="U5" s="2" t="s">
        <v>20</v>
      </c>
      <c r="V5" s="2" t="s">
        <v>21</v>
      </c>
      <c r="W5" s="2" t="s">
        <v>22</v>
      </c>
      <c r="X5" s="2" t="s">
        <v>23</v>
      </c>
      <c r="Y5" s="2" t="s">
        <v>24</v>
      </c>
      <c r="Z5" s="2" t="s">
        <v>25</v>
      </c>
      <c r="AA5" s="2" t="s">
        <v>26</v>
      </c>
      <c r="AB5" s="2" t="s">
        <v>27</v>
      </c>
      <c r="AC5" s="2" t="s">
        <v>28</v>
      </c>
      <c r="AD5" s="2" t="s">
        <v>29</v>
      </c>
      <c r="AE5" s="2" t="s">
        <v>30</v>
      </c>
      <c r="AF5" s="2" t="s">
        <v>31</v>
      </c>
      <c r="AG5" s="2" t="s">
        <v>32</v>
      </c>
      <c r="AH5" s="2" t="s">
        <v>33</v>
      </c>
      <c r="AI5" s="2" t="s">
        <v>34</v>
      </c>
      <c r="AJ5" s="2" t="s">
        <v>35</v>
      </c>
      <c r="AK5" s="2" t="s">
        <v>36</v>
      </c>
      <c r="AL5" s="2" t="s">
        <v>37</v>
      </c>
      <c r="AM5" s="2" t="s">
        <v>38</v>
      </c>
      <c r="AN5" s="2" t="s">
        <v>39</v>
      </c>
      <c r="AO5" s="2" t="s">
        <v>40</v>
      </c>
      <c r="AP5" s="2" t="s">
        <v>41</v>
      </c>
      <c r="AQ5" s="2" t="s">
        <v>42</v>
      </c>
      <c r="AR5" s="2" t="s">
        <v>43</v>
      </c>
      <c r="AS5" s="2" t="s">
        <v>44</v>
      </c>
      <c r="AT5" s="2" t="s">
        <v>45</v>
      </c>
      <c r="AU5" s="2" t="s">
        <v>46</v>
      </c>
      <c r="AV5" s="2" t="s">
        <v>47</v>
      </c>
      <c r="AW5" s="2" t="s">
        <v>48</v>
      </c>
      <c r="AX5" s="2" t="s">
        <v>49</v>
      </c>
      <c r="AY5" s="2" t="s">
        <v>50</v>
      </c>
      <c r="AZ5" s="2" t="s">
        <v>51</v>
      </c>
      <c r="BA5" s="2" t="s">
        <v>52</v>
      </c>
      <c r="BB5" s="2" t="s">
        <v>53</v>
      </c>
      <c r="BC5" s="2" t="s">
        <v>54</v>
      </c>
      <c r="BD5" s="2" t="s">
        <v>55</v>
      </c>
      <c r="BE5" s="2" t="s">
        <v>56</v>
      </c>
      <c r="BF5" s="2" t="s">
        <v>57</v>
      </c>
      <c r="BG5" s="2" t="s">
        <v>58</v>
      </c>
      <c r="BH5" s="2" t="s">
        <v>59</v>
      </c>
      <c r="BI5" s="2" t="s">
        <v>60</v>
      </c>
      <c r="BJ5" s="2" t="s">
        <v>61</v>
      </c>
      <c r="BK5" s="2" t="s">
        <v>62</v>
      </c>
      <c r="BL5" s="2" t="s">
        <v>63</v>
      </c>
      <c r="BM5" s="2" t="s">
        <v>64</v>
      </c>
      <c r="BN5" s="2" t="s">
        <v>65</v>
      </c>
      <c r="BO5" s="2" t="s">
        <v>66</v>
      </c>
      <c r="BP5" s="2" t="s">
        <v>67</v>
      </c>
      <c r="BQ5" s="2" t="s">
        <v>68</v>
      </c>
      <c r="BR5" s="2" t="s">
        <v>69</v>
      </c>
      <c r="BS5" s="2" t="s">
        <v>70</v>
      </c>
      <c r="BT5" s="2" t="s">
        <v>71</v>
      </c>
      <c r="BU5" s="2" t="s">
        <v>72</v>
      </c>
      <c r="BV5" s="2" t="s">
        <v>73</v>
      </c>
      <c r="BW5" s="2" t="s">
        <v>74</v>
      </c>
      <c r="BX5" s="2" t="s">
        <v>75</v>
      </c>
      <c r="BY5" s="2" t="s">
        <v>76</v>
      </c>
      <c r="BZ5" s="2" t="s">
        <v>77</v>
      </c>
      <c r="CA5" s="2" t="s">
        <v>78</v>
      </c>
      <c r="CB5" s="2" t="s">
        <v>79</v>
      </c>
      <c r="CC5" s="2" t="s">
        <v>80</v>
      </c>
      <c r="CD5" s="2" t="s">
        <v>81</v>
      </c>
      <c r="CE5" s="2" t="s">
        <v>82</v>
      </c>
      <c r="CF5" s="2" t="s">
        <v>83</v>
      </c>
      <c r="CG5" s="2" t="s">
        <v>84</v>
      </c>
      <c r="CH5" s="2" t="s">
        <v>85</v>
      </c>
      <c r="CI5" s="2" t="s">
        <v>86</v>
      </c>
      <c r="CJ5" s="2" t="s">
        <v>87</v>
      </c>
      <c r="CK5" s="2" t="s">
        <v>88</v>
      </c>
      <c r="CL5" s="2" t="s">
        <v>89</v>
      </c>
      <c r="CM5" s="2" t="s">
        <v>90</v>
      </c>
      <c r="CN5" s="2" t="s">
        <v>91</v>
      </c>
      <c r="CO5" s="2" t="s">
        <v>92</v>
      </c>
      <c r="CP5" s="2" t="s">
        <v>93</v>
      </c>
      <c r="CQ5" s="2" t="s">
        <v>94</v>
      </c>
      <c r="CR5" s="2" t="s">
        <v>95</v>
      </c>
      <c r="CS5" s="2" t="s">
        <v>96</v>
      </c>
      <c r="CT5" s="2" t="s">
        <v>97</v>
      </c>
      <c r="CU5" s="2" t="s">
        <v>98</v>
      </c>
      <c r="CV5" s="2" t="s">
        <v>99</v>
      </c>
      <c r="CW5" s="2" t="s">
        <v>100</v>
      </c>
      <c r="CX5" s="2" t="s">
        <v>101</v>
      </c>
      <c r="CY5" s="2" t="s">
        <v>102</v>
      </c>
      <c r="CZ5" s="2" t="s">
        <v>103</v>
      </c>
      <c r="DA5" s="2" t="s">
        <v>104</v>
      </c>
      <c r="DB5" s="2" t="s">
        <v>105</v>
      </c>
    </row>
    <row r="6" spans="1:106">
      <c r="A6" s="9" t="s">
        <v>107</v>
      </c>
      <c r="B6" s="10">
        <v>1056</v>
      </c>
      <c r="C6" s="10">
        <v>694</v>
      </c>
      <c r="D6" s="10">
        <v>694</v>
      </c>
      <c r="E6" s="13"/>
      <c r="F6" s="13"/>
      <c r="G6" s="13"/>
      <c r="H6" s="13"/>
      <c r="I6" s="13"/>
      <c r="J6" s="13"/>
      <c r="K6" s="13"/>
      <c r="L6" s="13"/>
      <c r="M6" s="10">
        <v>158</v>
      </c>
      <c r="N6" s="10"/>
      <c r="O6" s="10">
        <v>158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>
        <v>204</v>
      </c>
      <c r="BB6" s="10"/>
      <c r="BC6" s="10"/>
      <c r="BD6" s="10"/>
      <c r="BE6" s="10">
        <v>204</v>
      </c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</row>
    <row r="7" spans="1:106" ht="15">
      <c r="A7" s="11" t="s">
        <v>113</v>
      </c>
      <c r="B7" s="12">
        <v>992</v>
      </c>
      <c r="C7" s="12">
        <f>SUM(D7:F7)</f>
        <v>673</v>
      </c>
      <c r="D7" s="12">
        <v>673</v>
      </c>
      <c r="E7" s="12"/>
      <c r="F7" s="12"/>
      <c r="G7" s="12"/>
      <c r="H7" s="12"/>
      <c r="I7" s="12"/>
      <c r="J7" s="12"/>
      <c r="K7" s="12"/>
      <c r="L7" s="12"/>
      <c r="M7" s="12">
        <f>SUM(N7:AK7)</f>
        <v>122</v>
      </c>
      <c r="N7" s="12"/>
      <c r="O7" s="12">
        <v>122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>
        <f>SUM(BB7:BF7)</f>
        <v>197</v>
      </c>
      <c r="BB7" s="12"/>
      <c r="BC7" s="12"/>
      <c r="BD7" s="12"/>
      <c r="BE7" s="12">
        <v>197</v>
      </c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</row>
    <row r="8" spans="1:106" ht="15">
      <c r="A8" s="11" t="s">
        <v>114</v>
      </c>
      <c r="B8" s="12">
        <v>992</v>
      </c>
      <c r="C8" s="12">
        <f>SUM(D8:F8)</f>
        <v>673</v>
      </c>
      <c r="D8" s="12">
        <v>673</v>
      </c>
      <c r="E8" s="12"/>
      <c r="F8" s="12"/>
      <c r="G8" s="12"/>
      <c r="H8" s="12"/>
      <c r="I8" s="12"/>
      <c r="J8" s="12"/>
      <c r="K8" s="12"/>
      <c r="L8" s="12"/>
      <c r="M8" s="12">
        <f>SUM(N8:AK8)</f>
        <v>122</v>
      </c>
      <c r="N8" s="12"/>
      <c r="O8" s="12">
        <v>122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>
        <f>SUM(BB8:BF8)</f>
        <v>197</v>
      </c>
      <c r="BB8" s="12"/>
      <c r="BC8" s="12"/>
      <c r="BD8" s="12"/>
      <c r="BE8" s="12">
        <v>197</v>
      </c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</row>
    <row r="9" spans="1:106">
      <c r="A9" s="12" t="s">
        <v>115</v>
      </c>
      <c r="B9" s="12">
        <v>968</v>
      </c>
      <c r="C9" s="12">
        <v>665</v>
      </c>
      <c r="D9" s="12">
        <v>665</v>
      </c>
      <c r="E9" s="12"/>
      <c r="F9" s="12"/>
      <c r="G9" s="12"/>
      <c r="H9" s="12"/>
      <c r="I9" s="12"/>
      <c r="J9" s="12"/>
      <c r="K9" s="12"/>
      <c r="L9" s="12"/>
      <c r="M9" s="12">
        <v>112</v>
      </c>
      <c r="N9" s="12"/>
      <c r="O9" s="12">
        <v>112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>
        <v>191</v>
      </c>
      <c r="BB9" s="12"/>
      <c r="BC9" s="12"/>
      <c r="BD9" s="12"/>
      <c r="BE9" s="12">
        <v>191</v>
      </c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</row>
  </sheetData>
  <mergeCells count="1"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DB9"/>
  <sheetViews>
    <sheetView workbookViewId="0">
      <selection activeCell="C9" sqref="C9"/>
    </sheetView>
  </sheetViews>
  <sheetFormatPr defaultColWidth="19.28515625" defaultRowHeight="12.75"/>
  <cols>
    <col min="1" max="1" width="57.140625" style="4" customWidth="1"/>
    <col min="2" max="16384" width="19.28515625" style="4"/>
  </cols>
  <sheetData>
    <row r="2" spans="1:106" ht="18" customHeight="1">
      <c r="A2" s="7" t="s">
        <v>108</v>
      </c>
      <c r="B2" s="7"/>
      <c r="C2" s="7"/>
      <c r="D2" s="7"/>
      <c r="E2" s="7"/>
      <c r="F2" s="7"/>
      <c r="G2" s="7"/>
      <c r="H2" s="7"/>
      <c r="I2" s="7"/>
      <c r="J2" s="7"/>
    </row>
    <row r="3" spans="1:106" ht="18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6" ht="30" customHeight="1">
      <c r="A4" s="8" t="s">
        <v>110</v>
      </c>
      <c r="B4" s="8"/>
      <c r="C4" s="8"/>
      <c r="D4" s="1"/>
    </row>
    <row r="5" spans="1:106" ht="165.75">
      <c r="A5" s="2" t="s">
        <v>106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19</v>
      </c>
      <c r="U5" s="2" t="s">
        <v>20</v>
      </c>
      <c r="V5" s="2" t="s">
        <v>21</v>
      </c>
      <c r="W5" s="2" t="s">
        <v>22</v>
      </c>
      <c r="X5" s="2" t="s">
        <v>23</v>
      </c>
      <c r="Y5" s="2" t="s">
        <v>24</v>
      </c>
      <c r="Z5" s="2" t="s">
        <v>25</v>
      </c>
      <c r="AA5" s="2" t="s">
        <v>26</v>
      </c>
      <c r="AB5" s="2" t="s">
        <v>27</v>
      </c>
      <c r="AC5" s="2" t="s">
        <v>28</v>
      </c>
      <c r="AD5" s="2" t="s">
        <v>29</v>
      </c>
      <c r="AE5" s="2" t="s">
        <v>30</v>
      </c>
      <c r="AF5" s="2" t="s">
        <v>31</v>
      </c>
      <c r="AG5" s="2" t="s">
        <v>32</v>
      </c>
      <c r="AH5" s="2" t="s">
        <v>33</v>
      </c>
      <c r="AI5" s="2" t="s">
        <v>34</v>
      </c>
      <c r="AJ5" s="2" t="s">
        <v>35</v>
      </c>
      <c r="AK5" s="2" t="s">
        <v>36</v>
      </c>
      <c r="AL5" s="2" t="s">
        <v>37</v>
      </c>
      <c r="AM5" s="2" t="s">
        <v>38</v>
      </c>
      <c r="AN5" s="2" t="s">
        <v>39</v>
      </c>
      <c r="AO5" s="2" t="s">
        <v>40</v>
      </c>
      <c r="AP5" s="2" t="s">
        <v>41</v>
      </c>
      <c r="AQ5" s="2" t="s">
        <v>42</v>
      </c>
      <c r="AR5" s="2" t="s">
        <v>43</v>
      </c>
      <c r="AS5" s="2" t="s">
        <v>44</v>
      </c>
      <c r="AT5" s="2" t="s">
        <v>45</v>
      </c>
      <c r="AU5" s="2" t="s">
        <v>46</v>
      </c>
      <c r="AV5" s="2" t="s">
        <v>47</v>
      </c>
      <c r="AW5" s="2" t="s">
        <v>48</v>
      </c>
      <c r="AX5" s="2" t="s">
        <v>49</v>
      </c>
      <c r="AY5" s="2" t="s">
        <v>50</v>
      </c>
      <c r="AZ5" s="2" t="s">
        <v>51</v>
      </c>
      <c r="BA5" s="2" t="s">
        <v>52</v>
      </c>
      <c r="BB5" s="2" t="s">
        <v>53</v>
      </c>
      <c r="BC5" s="2" t="s">
        <v>54</v>
      </c>
      <c r="BD5" s="2" t="s">
        <v>55</v>
      </c>
      <c r="BE5" s="2" t="s">
        <v>56</v>
      </c>
      <c r="BF5" s="2" t="s">
        <v>57</v>
      </c>
      <c r="BG5" s="2" t="s">
        <v>58</v>
      </c>
      <c r="BH5" s="2" t="s">
        <v>59</v>
      </c>
      <c r="BI5" s="2" t="s">
        <v>60</v>
      </c>
      <c r="BJ5" s="2" t="s">
        <v>61</v>
      </c>
      <c r="BK5" s="2" t="s">
        <v>62</v>
      </c>
      <c r="BL5" s="2" t="s">
        <v>63</v>
      </c>
      <c r="BM5" s="2" t="s">
        <v>64</v>
      </c>
      <c r="BN5" s="2" t="s">
        <v>65</v>
      </c>
      <c r="BO5" s="2" t="s">
        <v>66</v>
      </c>
      <c r="BP5" s="2" t="s">
        <v>67</v>
      </c>
      <c r="BQ5" s="2" t="s">
        <v>68</v>
      </c>
      <c r="BR5" s="2" t="s">
        <v>69</v>
      </c>
      <c r="BS5" s="2" t="s">
        <v>70</v>
      </c>
      <c r="BT5" s="2" t="s">
        <v>71</v>
      </c>
      <c r="BU5" s="2" t="s">
        <v>72</v>
      </c>
      <c r="BV5" s="2" t="s">
        <v>73</v>
      </c>
      <c r="BW5" s="2" t="s">
        <v>74</v>
      </c>
      <c r="BX5" s="2" t="s">
        <v>75</v>
      </c>
      <c r="BY5" s="2" t="s">
        <v>76</v>
      </c>
      <c r="BZ5" s="2" t="s">
        <v>77</v>
      </c>
      <c r="CA5" s="2" t="s">
        <v>78</v>
      </c>
      <c r="CB5" s="2" t="s">
        <v>79</v>
      </c>
      <c r="CC5" s="2" t="s">
        <v>80</v>
      </c>
      <c r="CD5" s="2" t="s">
        <v>81</v>
      </c>
      <c r="CE5" s="2" t="s">
        <v>82</v>
      </c>
      <c r="CF5" s="2" t="s">
        <v>83</v>
      </c>
      <c r="CG5" s="2" t="s">
        <v>84</v>
      </c>
      <c r="CH5" s="2" t="s">
        <v>85</v>
      </c>
      <c r="CI5" s="2" t="s">
        <v>86</v>
      </c>
      <c r="CJ5" s="2" t="s">
        <v>87</v>
      </c>
      <c r="CK5" s="2" t="s">
        <v>88</v>
      </c>
      <c r="CL5" s="2" t="s">
        <v>89</v>
      </c>
      <c r="CM5" s="2" t="s">
        <v>90</v>
      </c>
      <c r="CN5" s="2" t="s">
        <v>91</v>
      </c>
      <c r="CO5" s="2" t="s">
        <v>92</v>
      </c>
      <c r="CP5" s="2" t="s">
        <v>93</v>
      </c>
      <c r="CQ5" s="2" t="s">
        <v>94</v>
      </c>
      <c r="CR5" s="2" t="s">
        <v>95</v>
      </c>
      <c r="CS5" s="2" t="s">
        <v>96</v>
      </c>
      <c r="CT5" s="2" t="s">
        <v>97</v>
      </c>
      <c r="CU5" s="2" t="s">
        <v>98</v>
      </c>
      <c r="CV5" s="2" t="s">
        <v>99</v>
      </c>
      <c r="CW5" s="2" t="s">
        <v>100</v>
      </c>
      <c r="CX5" s="2" t="s">
        <v>101</v>
      </c>
      <c r="CY5" s="2" t="s">
        <v>102</v>
      </c>
      <c r="CZ5" s="2" t="s">
        <v>103</v>
      </c>
      <c r="DA5" s="2" t="s">
        <v>104</v>
      </c>
      <c r="DB5" s="2" t="s">
        <v>105</v>
      </c>
    </row>
    <row r="6" spans="1:106">
      <c r="A6" s="9" t="s">
        <v>107</v>
      </c>
      <c r="B6" s="10">
        <v>1074.4000000000001</v>
      </c>
      <c r="C6" s="10">
        <v>315.8</v>
      </c>
      <c r="D6" s="10">
        <v>315.8</v>
      </c>
      <c r="E6" s="10"/>
      <c r="F6" s="10"/>
      <c r="G6" s="10">
        <v>15.5</v>
      </c>
      <c r="H6" s="10"/>
      <c r="I6" s="10"/>
      <c r="J6" s="10"/>
      <c r="K6" s="10">
        <v>15.5</v>
      </c>
      <c r="L6" s="10"/>
      <c r="M6" s="10">
        <v>33</v>
      </c>
      <c r="N6" s="10"/>
      <c r="O6" s="10"/>
      <c r="P6" s="10"/>
      <c r="Q6" s="10"/>
      <c r="R6" s="10"/>
      <c r="S6" s="10"/>
      <c r="T6" s="10"/>
      <c r="U6" s="10"/>
      <c r="V6" s="10">
        <v>4</v>
      </c>
      <c r="W6" s="10"/>
      <c r="X6" s="10"/>
      <c r="Y6" s="10"/>
      <c r="Z6" s="10"/>
      <c r="AA6" s="10">
        <v>15</v>
      </c>
      <c r="AB6" s="10"/>
      <c r="AC6" s="10"/>
      <c r="AD6" s="10"/>
      <c r="AE6" s="10"/>
      <c r="AF6" s="10">
        <v>14</v>
      </c>
      <c r="AG6" s="10"/>
      <c r="AH6" s="10"/>
      <c r="AI6" s="10"/>
      <c r="AJ6" s="10"/>
      <c r="AK6" s="10"/>
      <c r="AL6" s="10">
        <v>8</v>
      </c>
      <c r="AM6" s="10">
        <v>8</v>
      </c>
      <c r="AN6" s="10"/>
      <c r="AO6" s="10"/>
      <c r="AP6" s="10"/>
      <c r="AQ6" s="10"/>
      <c r="AR6" s="10"/>
      <c r="AS6" s="10">
        <v>50.1</v>
      </c>
      <c r="AT6" s="10">
        <v>7</v>
      </c>
      <c r="AU6" s="10">
        <v>2</v>
      </c>
      <c r="AV6" s="10">
        <v>41.1</v>
      </c>
      <c r="AW6" s="10">
        <v>323.5</v>
      </c>
      <c r="AX6" s="10">
        <v>17</v>
      </c>
      <c r="AY6" s="10">
        <v>64.5</v>
      </c>
      <c r="AZ6" s="10">
        <v>242</v>
      </c>
      <c r="BA6" s="10">
        <v>77</v>
      </c>
      <c r="BB6" s="10">
        <v>61</v>
      </c>
      <c r="BC6" s="10"/>
      <c r="BD6" s="10"/>
      <c r="BE6" s="10">
        <v>16</v>
      </c>
      <c r="BF6" s="10"/>
      <c r="BG6" s="10">
        <v>20.5</v>
      </c>
      <c r="BH6" s="10">
        <v>19.5</v>
      </c>
      <c r="BI6" s="10">
        <v>1</v>
      </c>
      <c r="BJ6" s="10">
        <v>32</v>
      </c>
      <c r="BK6" s="10"/>
      <c r="BL6" s="10"/>
      <c r="BM6" s="10"/>
      <c r="BN6" s="10"/>
      <c r="BO6" s="10">
        <v>32</v>
      </c>
      <c r="BP6" s="10"/>
      <c r="BQ6" s="10">
        <v>2</v>
      </c>
      <c r="BR6" s="10">
        <v>2</v>
      </c>
      <c r="BS6" s="10"/>
      <c r="BT6" s="10"/>
      <c r="BU6" s="10">
        <v>36</v>
      </c>
      <c r="BV6" s="10">
        <v>18</v>
      </c>
      <c r="BW6" s="10">
        <v>9</v>
      </c>
      <c r="BX6" s="10">
        <v>7</v>
      </c>
      <c r="BY6" s="10"/>
      <c r="BZ6" s="10">
        <v>2</v>
      </c>
      <c r="CA6" s="10"/>
      <c r="CB6" s="10"/>
      <c r="CC6" s="10"/>
      <c r="CD6" s="10"/>
      <c r="CE6" s="10">
        <v>137</v>
      </c>
      <c r="CF6" s="10">
        <v>1</v>
      </c>
      <c r="CG6" s="10"/>
      <c r="CH6" s="10"/>
      <c r="CI6" s="10">
        <v>133</v>
      </c>
      <c r="CJ6" s="10">
        <v>3</v>
      </c>
      <c r="CK6" s="10"/>
      <c r="CL6" s="10"/>
      <c r="CM6" s="10"/>
      <c r="CN6" s="10">
        <v>27</v>
      </c>
      <c r="CO6" s="10">
        <v>27</v>
      </c>
      <c r="CP6" s="10"/>
      <c r="CQ6" s="10"/>
      <c r="CR6" s="10"/>
      <c r="CS6" s="10"/>
      <c r="CT6" s="10"/>
      <c r="CU6" s="10"/>
      <c r="CV6" s="10"/>
      <c r="CW6" s="10">
        <v>6</v>
      </c>
      <c r="CX6" s="10">
        <v>3</v>
      </c>
      <c r="CY6" s="10">
        <v>3</v>
      </c>
      <c r="CZ6" s="10"/>
      <c r="DA6" s="10"/>
      <c r="DB6" s="10"/>
    </row>
    <row r="7" spans="1:106" ht="15">
      <c r="A7" s="11" t="s">
        <v>113</v>
      </c>
      <c r="B7" s="11">
        <f>Всего!B7-Средние!B7</f>
        <v>874</v>
      </c>
      <c r="C7" s="11">
        <f>Всего!C7-Средние!C7</f>
        <v>271</v>
      </c>
      <c r="D7" s="11">
        <f>Всего!D7-Средние!D7</f>
        <v>271</v>
      </c>
      <c r="E7" s="11"/>
      <c r="F7" s="11"/>
      <c r="G7" s="11">
        <f>Всего!G7-Средние!G7</f>
        <v>11</v>
      </c>
      <c r="H7" s="11"/>
      <c r="I7" s="11"/>
      <c r="J7" s="11"/>
      <c r="K7" s="11">
        <f>Всего!K7-Средние!K7</f>
        <v>11</v>
      </c>
      <c r="L7" s="11"/>
      <c r="M7" s="11">
        <f>Всего!M7-Средние!M7</f>
        <v>17</v>
      </c>
      <c r="N7" s="11">
        <f>Всего!N7-Средние!N7</f>
        <v>2</v>
      </c>
      <c r="O7" s="11"/>
      <c r="P7" s="11"/>
      <c r="Q7" s="11"/>
      <c r="R7" s="11"/>
      <c r="S7" s="11"/>
      <c r="T7" s="11"/>
      <c r="U7" s="11"/>
      <c r="V7" s="11">
        <f>Всего!V7-Средние!V7</f>
        <v>4</v>
      </c>
      <c r="W7" s="11"/>
      <c r="X7" s="11"/>
      <c r="Y7" s="11"/>
      <c r="Z7" s="11"/>
      <c r="AA7" s="11">
        <f>Всего!AA7-Средние!AA7</f>
        <v>0</v>
      </c>
      <c r="AB7" s="11"/>
      <c r="AC7" s="11"/>
      <c r="AD7" s="11"/>
      <c r="AE7" s="11"/>
      <c r="AF7" s="11">
        <f>Всего!AF7-Средние!AF7</f>
        <v>11</v>
      </c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>
        <f>Всего!AS7-Средние!AS7</f>
        <v>47</v>
      </c>
      <c r="AT7" s="11">
        <f>Всего!AT7-Средние!AT7</f>
        <v>18</v>
      </c>
      <c r="AU7" s="11">
        <f>Всего!AU7-Средние!AU7</f>
        <v>3</v>
      </c>
      <c r="AV7" s="11">
        <f>Всего!AV7-Средние!AV7</f>
        <v>26</v>
      </c>
      <c r="AW7" s="11">
        <f>Всего!AW7-Средние!AW7</f>
        <v>252</v>
      </c>
      <c r="AX7" s="11">
        <f>Всего!AX7-Средние!AX7</f>
        <v>12</v>
      </c>
      <c r="AY7" s="11">
        <f>Всего!AY7-Средние!AY7</f>
        <v>66</v>
      </c>
      <c r="AZ7" s="11">
        <f>Всего!AZ7-Средние!AZ7</f>
        <v>174</v>
      </c>
      <c r="BA7" s="11">
        <f>Всего!BA7-Средние!BA7</f>
        <v>91</v>
      </c>
      <c r="BB7" s="11">
        <f>Всего!BB7-Средние!BB7</f>
        <v>59</v>
      </c>
      <c r="BC7" s="11"/>
      <c r="BD7" s="11"/>
      <c r="BE7" s="11">
        <f>Всего!BE7-Средние!BE7</f>
        <v>32</v>
      </c>
      <c r="BF7" s="11"/>
      <c r="BG7" s="11">
        <f>Всего!BG7-Средние!BG7</f>
        <v>2</v>
      </c>
      <c r="BH7" s="11">
        <f>Всего!BH7-Средние!BH7</f>
        <v>2</v>
      </c>
      <c r="BI7" s="11"/>
      <c r="BJ7" s="11">
        <f>Всего!BJ7-Средние!BJ7</f>
        <v>20</v>
      </c>
      <c r="BK7" s="11"/>
      <c r="BL7" s="11"/>
      <c r="BM7" s="11"/>
      <c r="BN7" s="11"/>
      <c r="BO7" s="11">
        <f>Всего!BO7-Средние!BO7</f>
        <v>20</v>
      </c>
      <c r="BP7" s="11"/>
      <c r="BQ7" s="11">
        <f>Всего!BQ7-Средние!BQ7</f>
        <v>2</v>
      </c>
      <c r="BR7" s="11">
        <f>Всего!BR7-Средние!BR7</f>
        <v>2</v>
      </c>
      <c r="BS7" s="11"/>
      <c r="BT7" s="11"/>
      <c r="BU7" s="11">
        <v>26</v>
      </c>
      <c r="BV7" s="11">
        <f>Всего!BV7-Средние!BV7</f>
        <v>4</v>
      </c>
      <c r="BW7" s="11">
        <f>Всего!BW7-Средние!BW7</f>
        <v>11</v>
      </c>
      <c r="BX7" s="11">
        <f>Всего!BX7-Средние!BX7</f>
        <v>1</v>
      </c>
      <c r="BY7" s="11">
        <f>Всего!BY7-Средние!BY7</f>
        <v>7</v>
      </c>
      <c r="BZ7" s="11">
        <f>Всего!BZ7-Средние!BZ7</f>
        <v>3</v>
      </c>
      <c r="CA7" s="11"/>
      <c r="CB7" s="11"/>
      <c r="CC7" s="11"/>
      <c r="CD7" s="11"/>
      <c r="CE7" s="11">
        <f>Всего!CE7-Средние!CE7</f>
        <v>119</v>
      </c>
      <c r="CF7" s="11"/>
      <c r="CG7" s="11"/>
      <c r="CH7" s="11"/>
      <c r="CI7" s="11">
        <f>Всего!CI7-Средние!CI7</f>
        <v>115</v>
      </c>
      <c r="CJ7" s="11">
        <f>Всего!CJ7-Средние!CJ7</f>
        <v>4</v>
      </c>
      <c r="CK7" s="11"/>
      <c r="CL7" s="11"/>
      <c r="CM7" s="11"/>
      <c r="CN7" s="11">
        <f>Всего!CN7-Средние!CN7</f>
        <v>27</v>
      </c>
      <c r="CO7" s="11">
        <f>Всего!CO7-Средние!CO7</f>
        <v>27</v>
      </c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</row>
    <row r="8" spans="1:106" ht="15">
      <c r="A8" s="11" t="s">
        <v>114</v>
      </c>
      <c r="B8" s="11">
        <f>Всего!B8-Средние!B8</f>
        <v>929</v>
      </c>
      <c r="C8" s="11">
        <f>Всего!C8-Средние!C8</f>
        <v>271</v>
      </c>
      <c r="D8" s="11">
        <f>Всего!D8-Средние!D8</f>
        <v>271</v>
      </c>
      <c r="E8" s="11"/>
      <c r="F8" s="11"/>
      <c r="G8" s="11">
        <f>Всего!G8-Средние!G8</f>
        <v>12</v>
      </c>
      <c r="H8" s="11"/>
      <c r="I8" s="11"/>
      <c r="J8" s="11"/>
      <c r="K8" s="11">
        <f>Всего!K8-Средние!K8</f>
        <v>12</v>
      </c>
      <c r="L8" s="11"/>
      <c r="M8" s="11">
        <f>Всего!M8-Средние!M8</f>
        <v>20</v>
      </c>
      <c r="N8" s="11">
        <f>Всего!N8-Средние!N8</f>
        <v>2</v>
      </c>
      <c r="O8" s="11"/>
      <c r="P8" s="11"/>
      <c r="Q8" s="11"/>
      <c r="R8" s="11"/>
      <c r="S8" s="11"/>
      <c r="T8" s="11"/>
      <c r="U8" s="11"/>
      <c r="V8" s="11">
        <f>Всего!V8-Средние!V8</f>
        <v>4</v>
      </c>
      <c r="W8" s="11"/>
      <c r="X8" s="11"/>
      <c r="Y8" s="11"/>
      <c r="Z8" s="11"/>
      <c r="AA8" s="11">
        <f>Всего!AA8-Средние!AA8</f>
        <v>3</v>
      </c>
      <c r="AB8" s="11"/>
      <c r="AC8" s="11"/>
      <c r="AD8" s="11"/>
      <c r="AE8" s="11"/>
      <c r="AF8" s="11">
        <f>Всего!AF8-Средние!AF8</f>
        <v>11</v>
      </c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>
        <f>Всего!AS8-Средние!AS8</f>
        <v>47</v>
      </c>
      <c r="AT8" s="11">
        <f>Всего!AT8-Средние!AT8</f>
        <v>18</v>
      </c>
      <c r="AU8" s="11">
        <f>Всего!AU8-Средние!AU8</f>
        <v>3</v>
      </c>
      <c r="AV8" s="11">
        <f>Всего!AV8-Средние!AV8</f>
        <v>26</v>
      </c>
      <c r="AW8" s="11">
        <f>Всего!AW8-Средние!AW8</f>
        <v>302</v>
      </c>
      <c r="AX8" s="11">
        <f>Всего!AX8-Средние!AX8</f>
        <v>12</v>
      </c>
      <c r="AY8" s="11">
        <f>Всего!AY8-Средние!AY8</f>
        <v>114</v>
      </c>
      <c r="AZ8" s="11">
        <f>Всего!AZ8-Средние!AZ8</f>
        <v>176</v>
      </c>
      <c r="BA8" s="11">
        <f>Всего!BA8-Средние!BA8</f>
        <v>92</v>
      </c>
      <c r="BB8" s="11">
        <f>Всего!BB8-Средние!BB8</f>
        <v>60</v>
      </c>
      <c r="BC8" s="11"/>
      <c r="BD8" s="11"/>
      <c r="BE8" s="11">
        <f>Всего!BE8-Средние!BE8</f>
        <v>32</v>
      </c>
      <c r="BF8" s="11"/>
      <c r="BG8" s="11">
        <f>Всего!BG8-Средние!BG8</f>
        <v>2</v>
      </c>
      <c r="BH8" s="11">
        <f>Всего!BH8-Средние!BH8</f>
        <v>2</v>
      </c>
      <c r="BI8" s="11"/>
      <c r="BJ8" s="11">
        <f>Всего!BJ8-Средние!BJ8</f>
        <v>20</v>
      </c>
      <c r="BK8" s="11"/>
      <c r="BL8" s="11"/>
      <c r="BM8" s="11"/>
      <c r="BN8" s="11"/>
      <c r="BO8" s="11">
        <f>Всего!BO8-Средние!BO8</f>
        <v>20</v>
      </c>
      <c r="BP8" s="11"/>
      <c r="BQ8" s="11">
        <f>Всего!BQ8-Средние!BQ8</f>
        <v>2</v>
      </c>
      <c r="BR8" s="11">
        <f>Всего!BR8-Средние!BR8</f>
        <v>2</v>
      </c>
      <c r="BS8" s="11"/>
      <c r="BT8" s="11"/>
      <c r="BU8" s="11">
        <v>26</v>
      </c>
      <c r="BV8" s="11">
        <f>Всего!BV8-Средние!BV8</f>
        <v>4</v>
      </c>
      <c r="BW8" s="11">
        <f>Всего!BW8-Средние!BW8</f>
        <v>11</v>
      </c>
      <c r="BX8" s="11">
        <f>Всего!BX8-Средние!BX8</f>
        <v>1</v>
      </c>
      <c r="BY8" s="11">
        <f>Всего!BY8-Средние!BY8</f>
        <v>7</v>
      </c>
      <c r="BZ8" s="11">
        <f>Всего!BZ8-Средние!BZ8</f>
        <v>3</v>
      </c>
      <c r="CA8" s="11"/>
      <c r="CB8" s="11"/>
      <c r="CC8" s="11"/>
      <c r="CD8" s="11"/>
      <c r="CE8" s="11">
        <f>Всего!CE8-Средние!CE8</f>
        <v>119</v>
      </c>
      <c r="CF8" s="11"/>
      <c r="CG8" s="11"/>
      <c r="CH8" s="11"/>
      <c r="CI8" s="11">
        <f>Всего!CI8-Средние!CI8</f>
        <v>115</v>
      </c>
      <c r="CJ8" s="11">
        <f>Всего!CJ8-Средние!CJ8</f>
        <v>4</v>
      </c>
      <c r="CK8" s="11"/>
      <c r="CL8" s="11"/>
      <c r="CM8" s="11"/>
      <c r="CN8" s="11">
        <f>Всего!CN8-Средние!CN8</f>
        <v>27</v>
      </c>
      <c r="CO8" s="11">
        <f>Всего!CO8-Средние!CO8</f>
        <v>27</v>
      </c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</row>
    <row r="9" spans="1:106">
      <c r="A9" s="12" t="s">
        <v>115</v>
      </c>
      <c r="B9" s="12">
        <v>771</v>
      </c>
      <c r="C9" s="12">
        <v>241</v>
      </c>
      <c r="D9" s="12">
        <v>241</v>
      </c>
      <c r="E9" s="12"/>
      <c r="F9" s="12"/>
      <c r="G9" s="12">
        <v>4</v>
      </c>
      <c r="H9" s="12"/>
      <c r="I9" s="12"/>
      <c r="J9" s="12"/>
      <c r="K9" s="12">
        <v>4</v>
      </c>
      <c r="L9" s="12"/>
      <c r="M9" s="12">
        <v>18</v>
      </c>
      <c r="N9" s="12">
        <v>1</v>
      </c>
      <c r="O9" s="12"/>
      <c r="P9" s="12"/>
      <c r="Q9" s="12"/>
      <c r="R9" s="12"/>
      <c r="S9" s="12"/>
      <c r="T9" s="12"/>
      <c r="U9" s="12"/>
      <c r="V9" s="12">
        <v>4</v>
      </c>
      <c r="W9" s="12"/>
      <c r="X9" s="12"/>
      <c r="Y9" s="12"/>
      <c r="Z9" s="12"/>
      <c r="AA9" s="12">
        <v>13</v>
      </c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>
        <v>32</v>
      </c>
      <c r="AT9" s="12">
        <v>18</v>
      </c>
      <c r="AU9" s="12"/>
      <c r="AV9" s="12">
        <v>14</v>
      </c>
      <c r="AW9" s="12">
        <v>198</v>
      </c>
      <c r="AX9" s="12"/>
      <c r="AY9" s="12">
        <v>104</v>
      </c>
      <c r="AZ9" s="12">
        <v>94</v>
      </c>
      <c r="BA9" s="12">
        <v>90</v>
      </c>
      <c r="BB9" s="12">
        <v>70</v>
      </c>
      <c r="BC9" s="12"/>
      <c r="BD9" s="12"/>
      <c r="BE9" s="12">
        <v>20</v>
      </c>
      <c r="BF9" s="12"/>
      <c r="BG9" s="12"/>
      <c r="BH9" s="12"/>
      <c r="BI9" s="12"/>
      <c r="BJ9" s="12">
        <v>14</v>
      </c>
      <c r="BK9" s="12"/>
      <c r="BL9" s="12"/>
      <c r="BM9" s="12"/>
      <c r="BN9" s="12"/>
      <c r="BO9" s="12">
        <v>14</v>
      </c>
      <c r="BP9" s="12"/>
      <c r="BQ9" s="12"/>
      <c r="BR9" s="12"/>
      <c r="BS9" s="12"/>
      <c r="BT9" s="12"/>
      <c r="BU9" s="12">
        <v>21</v>
      </c>
      <c r="BV9" s="12">
        <v>1</v>
      </c>
      <c r="BW9" s="12">
        <v>6</v>
      </c>
      <c r="BX9" s="12"/>
      <c r="BY9" s="12">
        <v>10</v>
      </c>
      <c r="BZ9" s="12">
        <v>4</v>
      </c>
      <c r="CA9" s="12"/>
      <c r="CB9" s="12"/>
      <c r="CC9" s="12"/>
      <c r="CD9" s="12"/>
      <c r="CE9" s="12">
        <v>111</v>
      </c>
      <c r="CF9" s="12"/>
      <c r="CG9" s="12"/>
      <c r="CH9" s="12"/>
      <c r="CI9" s="12">
        <v>107</v>
      </c>
      <c r="CJ9" s="12">
        <v>4</v>
      </c>
      <c r="CK9" s="12"/>
      <c r="CL9" s="12"/>
      <c r="CM9" s="12"/>
      <c r="CN9" s="12">
        <v>28</v>
      </c>
      <c r="CO9" s="12">
        <v>28</v>
      </c>
      <c r="CP9" s="12"/>
      <c r="CQ9" s="12"/>
      <c r="CR9" s="12"/>
      <c r="CS9" s="12"/>
      <c r="CT9" s="12"/>
      <c r="CU9" s="12"/>
      <c r="CV9" s="12"/>
      <c r="CW9" s="12">
        <v>10</v>
      </c>
      <c r="CX9" s="12">
        <v>10</v>
      </c>
      <c r="CY9" s="12"/>
      <c r="CZ9" s="12"/>
      <c r="DA9" s="12"/>
      <c r="DB9" s="12"/>
    </row>
  </sheetData>
  <mergeCells count="2">
    <mergeCell ref="A2:J2"/>
    <mergeCell ref="A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DB9"/>
  <sheetViews>
    <sheetView workbookViewId="0">
      <selection activeCell="C9" sqref="C9"/>
    </sheetView>
  </sheetViews>
  <sheetFormatPr defaultColWidth="19.28515625" defaultRowHeight="12.75"/>
  <cols>
    <col min="1" max="1" width="56.5703125" style="4" customWidth="1"/>
    <col min="2" max="16384" width="19.28515625" style="4"/>
  </cols>
  <sheetData>
    <row r="2" spans="1:106" ht="18" customHeight="1">
      <c r="A2" s="7" t="s">
        <v>108</v>
      </c>
      <c r="B2" s="7"/>
      <c r="C2" s="7"/>
      <c r="D2" s="7"/>
      <c r="E2" s="7"/>
      <c r="F2" s="7"/>
      <c r="G2" s="7"/>
      <c r="H2" s="7"/>
      <c r="I2" s="7"/>
      <c r="J2" s="7"/>
    </row>
    <row r="3" spans="1:106" ht="18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6" ht="18">
      <c r="A4" s="6" t="s">
        <v>111</v>
      </c>
      <c r="B4" s="1"/>
      <c r="C4" s="1"/>
      <c r="D4" s="1"/>
      <c r="E4" s="1"/>
      <c r="F4" s="1"/>
      <c r="G4" s="1"/>
      <c r="H4" s="1"/>
      <c r="I4" s="1"/>
      <c r="J4" s="1"/>
    </row>
    <row r="5" spans="1:106" ht="165.75">
      <c r="A5" s="2" t="s">
        <v>106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19</v>
      </c>
      <c r="U5" s="2" t="s">
        <v>20</v>
      </c>
      <c r="V5" s="2" t="s">
        <v>21</v>
      </c>
      <c r="W5" s="2" t="s">
        <v>22</v>
      </c>
      <c r="X5" s="2" t="s">
        <v>23</v>
      </c>
      <c r="Y5" s="2" t="s">
        <v>24</v>
      </c>
      <c r="Z5" s="2" t="s">
        <v>25</v>
      </c>
      <c r="AA5" s="2" t="s">
        <v>26</v>
      </c>
      <c r="AB5" s="2" t="s">
        <v>27</v>
      </c>
      <c r="AC5" s="2" t="s">
        <v>28</v>
      </c>
      <c r="AD5" s="2" t="s">
        <v>29</v>
      </c>
      <c r="AE5" s="2" t="s">
        <v>30</v>
      </c>
      <c r="AF5" s="2" t="s">
        <v>31</v>
      </c>
      <c r="AG5" s="2" t="s">
        <v>32</v>
      </c>
      <c r="AH5" s="2" t="s">
        <v>33</v>
      </c>
      <c r="AI5" s="2" t="s">
        <v>34</v>
      </c>
      <c r="AJ5" s="2" t="s">
        <v>35</v>
      </c>
      <c r="AK5" s="2" t="s">
        <v>36</v>
      </c>
      <c r="AL5" s="2" t="s">
        <v>37</v>
      </c>
      <c r="AM5" s="2" t="s">
        <v>38</v>
      </c>
      <c r="AN5" s="2" t="s">
        <v>39</v>
      </c>
      <c r="AO5" s="2" t="s">
        <v>40</v>
      </c>
      <c r="AP5" s="2" t="s">
        <v>41</v>
      </c>
      <c r="AQ5" s="2" t="s">
        <v>42</v>
      </c>
      <c r="AR5" s="2" t="s">
        <v>43</v>
      </c>
      <c r="AS5" s="2" t="s">
        <v>44</v>
      </c>
      <c r="AT5" s="2" t="s">
        <v>45</v>
      </c>
      <c r="AU5" s="2" t="s">
        <v>46</v>
      </c>
      <c r="AV5" s="2" t="s">
        <v>47</v>
      </c>
      <c r="AW5" s="2" t="s">
        <v>48</v>
      </c>
      <c r="AX5" s="2" t="s">
        <v>49</v>
      </c>
      <c r="AY5" s="2" t="s">
        <v>50</v>
      </c>
      <c r="AZ5" s="2" t="s">
        <v>51</v>
      </c>
      <c r="BA5" s="2" t="s">
        <v>52</v>
      </c>
      <c r="BB5" s="2" t="s">
        <v>53</v>
      </c>
      <c r="BC5" s="2" t="s">
        <v>54</v>
      </c>
      <c r="BD5" s="2" t="s">
        <v>55</v>
      </c>
      <c r="BE5" s="2" t="s">
        <v>56</v>
      </c>
      <c r="BF5" s="2" t="s">
        <v>57</v>
      </c>
      <c r="BG5" s="2" t="s">
        <v>58</v>
      </c>
      <c r="BH5" s="2" t="s">
        <v>59</v>
      </c>
      <c r="BI5" s="2" t="s">
        <v>60</v>
      </c>
      <c r="BJ5" s="2" t="s">
        <v>61</v>
      </c>
      <c r="BK5" s="2" t="s">
        <v>62</v>
      </c>
      <c r="BL5" s="2" t="s">
        <v>63</v>
      </c>
      <c r="BM5" s="2" t="s">
        <v>64</v>
      </c>
      <c r="BN5" s="2" t="s">
        <v>65</v>
      </c>
      <c r="BO5" s="2" t="s">
        <v>66</v>
      </c>
      <c r="BP5" s="2" t="s">
        <v>67</v>
      </c>
      <c r="BQ5" s="2" t="s">
        <v>68</v>
      </c>
      <c r="BR5" s="2" t="s">
        <v>69</v>
      </c>
      <c r="BS5" s="2" t="s">
        <v>70</v>
      </c>
      <c r="BT5" s="2" t="s">
        <v>71</v>
      </c>
      <c r="BU5" s="2" t="s">
        <v>72</v>
      </c>
      <c r="BV5" s="2" t="s">
        <v>73</v>
      </c>
      <c r="BW5" s="2" t="s">
        <v>74</v>
      </c>
      <c r="BX5" s="2" t="s">
        <v>75</v>
      </c>
      <c r="BY5" s="2" t="s">
        <v>76</v>
      </c>
      <c r="BZ5" s="2" t="s">
        <v>77</v>
      </c>
      <c r="CA5" s="2" t="s">
        <v>78</v>
      </c>
      <c r="CB5" s="2" t="s">
        <v>79</v>
      </c>
      <c r="CC5" s="2" t="s">
        <v>80</v>
      </c>
      <c r="CD5" s="2" t="s">
        <v>81</v>
      </c>
      <c r="CE5" s="2" t="s">
        <v>82</v>
      </c>
      <c r="CF5" s="2" t="s">
        <v>83</v>
      </c>
      <c r="CG5" s="2" t="s">
        <v>84</v>
      </c>
      <c r="CH5" s="2" t="s">
        <v>85</v>
      </c>
      <c r="CI5" s="2" t="s">
        <v>86</v>
      </c>
      <c r="CJ5" s="2" t="s">
        <v>87</v>
      </c>
      <c r="CK5" s="2" t="s">
        <v>88</v>
      </c>
      <c r="CL5" s="2" t="s">
        <v>89</v>
      </c>
      <c r="CM5" s="2" t="s">
        <v>90</v>
      </c>
      <c r="CN5" s="2" t="s">
        <v>91</v>
      </c>
      <c r="CO5" s="2" t="s">
        <v>92</v>
      </c>
      <c r="CP5" s="2" t="s">
        <v>93</v>
      </c>
      <c r="CQ5" s="2" t="s">
        <v>94</v>
      </c>
      <c r="CR5" s="2" t="s">
        <v>95</v>
      </c>
      <c r="CS5" s="2" t="s">
        <v>96</v>
      </c>
      <c r="CT5" s="2" t="s">
        <v>97</v>
      </c>
      <c r="CU5" s="2" t="s">
        <v>98</v>
      </c>
      <c r="CV5" s="2" t="s">
        <v>99</v>
      </c>
      <c r="CW5" s="2" t="s">
        <v>100</v>
      </c>
      <c r="CX5" s="2" t="s">
        <v>101</v>
      </c>
      <c r="CY5" s="2" t="s">
        <v>102</v>
      </c>
      <c r="CZ5" s="2" t="s">
        <v>103</v>
      </c>
      <c r="DA5" s="2" t="s">
        <v>104</v>
      </c>
      <c r="DB5" s="2" t="s">
        <v>105</v>
      </c>
    </row>
    <row r="6" spans="1:106">
      <c r="A6" s="9" t="s">
        <v>107</v>
      </c>
      <c r="B6" s="10">
        <v>394.3</v>
      </c>
      <c r="C6" s="10">
        <v>136.80000000000001</v>
      </c>
      <c r="D6" s="10">
        <v>136.80000000000001</v>
      </c>
      <c r="E6" s="10"/>
      <c r="F6" s="10"/>
      <c r="G6" s="10">
        <v>15.5</v>
      </c>
      <c r="H6" s="10"/>
      <c r="I6" s="10"/>
      <c r="J6" s="10"/>
      <c r="K6" s="10">
        <v>15.5</v>
      </c>
      <c r="L6" s="10"/>
      <c r="M6" s="10">
        <v>18</v>
      </c>
      <c r="N6" s="10"/>
      <c r="O6" s="10"/>
      <c r="P6" s="10"/>
      <c r="Q6" s="10"/>
      <c r="R6" s="10"/>
      <c r="S6" s="10"/>
      <c r="T6" s="10"/>
      <c r="U6" s="10"/>
      <c r="V6" s="10">
        <v>4</v>
      </c>
      <c r="W6" s="10"/>
      <c r="X6" s="10"/>
      <c r="Y6" s="10"/>
      <c r="Z6" s="10"/>
      <c r="AA6" s="10"/>
      <c r="AB6" s="10"/>
      <c r="AC6" s="10"/>
      <c r="AD6" s="10"/>
      <c r="AE6" s="10"/>
      <c r="AF6" s="10">
        <v>14</v>
      </c>
      <c r="AG6" s="10"/>
      <c r="AH6" s="10"/>
      <c r="AI6" s="10"/>
      <c r="AJ6" s="10"/>
      <c r="AK6" s="10"/>
      <c r="AL6" s="10">
        <v>8</v>
      </c>
      <c r="AM6" s="10">
        <v>8</v>
      </c>
      <c r="AN6" s="10"/>
      <c r="AO6" s="10"/>
      <c r="AP6" s="10"/>
      <c r="AQ6" s="10"/>
      <c r="AR6" s="10"/>
      <c r="AS6" s="10">
        <v>30</v>
      </c>
      <c r="AT6" s="10">
        <v>7</v>
      </c>
      <c r="AU6" s="10">
        <v>2</v>
      </c>
      <c r="AV6" s="10">
        <v>21</v>
      </c>
      <c r="AW6" s="10">
        <v>124</v>
      </c>
      <c r="AX6" s="10">
        <v>1</v>
      </c>
      <c r="AY6" s="10">
        <v>36</v>
      </c>
      <c r="AZ6" s="10">
        <v>87</v>
      </c>
      <c r="BA6" s="10">
        <v>23</v>
      </c>
      <c r="BB6" s="10">
        <v>7</v>
      </c>
      <c r="BC6" s="10"/>
      <c r="BD6" s="10"/>
      <c r="BE6" s="10">
        <v>16</v>
      </c>
      <c r="BF6" s="10"/>
      <c r="BG6" s="10">
        <v>1</v>
      </c>
      <c r="BH6" s="10"/>
      <c r="BI6" s="10">
        <v>1</v>
      </c>
      <c r="BJ6" s="10">
        <v>1</v>
      </c>
      <c r="BK6" s="10"/>
      <c r="BL6" s="10"/>
      <c r="BM6" s="10"/>
      <c r="BN6" s="10"/>
      <c r="BO6" s="10">
        <v>1</v>
      </c>
      <c r="BP6" s="10"/>
      <c r="BQ6" s="10">
        <v>2</v>
      </c>
      <c r="BR6" s="10">
        <v>2</v>
      </c>
      <c r="BS6" s="10"/>
      <c r="BT6" s="10"/>
      <c r="BU6" s="10">
        <v>8</v>
      </c>
      <c r="BV6" s="10">
        <v>8</v>
      </c>
      <c r="BW6" s="10">
        <v>9</v>
      </c>
      <c r="BX6" s="10">
        <v>7</v>
      </c>
      <c r="BY6" s="10"/>
      <c r="BZ6" s="10">
        <v>2</v>
      </c>
      <c r="CA6" s="10"/>
      <c r="CB6" s="10"/>
      <c r="CC6" s="10"/>
      <c r="CD6" s="10"/>
      <c r="CE6" s="10">
        <v>4</v>
      </c>
      <c r="CF6" s="10">
        <v>1</v>
      </c>
      <c r="CG6" s="10"/>
      <c r="CH6" s="10"/>
      <c r="CI6" s="10"/>
      <c r="CJ6" s="10">
        <v>3</v>
      </c>
      <c r="CK6" s="10"/>
      <c r="CL6" s="10"/>
      <c r="CM6" s="10"/>
      <c r="CN6" s="10">
        <v>8</v>
      </c>
      <c r="CO6" s="10">
        <v>8</v>
      </c>
      <c r="CP6" s="10"/>
      <c r="CQ6" s="10"/>
      <c r="CR6" s="10"/>
      <c r="CS6" s="10"/>
      <c r="CT6" s="10"/>
      <c r="CU6" s="10"/>
      <c r="CV6" s="10"/>
      <c r="CW6" s="10">
        <v>6</v>
      </c>
      <c r="CX6" s="10">
        <v>3</v>
      </c>
      <c r="CY6" s="10">
        <v>3</v>
      </c>
      <c r="CZ6" s="10"/>
      <c r="DA6" s="10"/>
      <c r="DB6" s="10"/>
    </row>
    <row r="7" spans="1:106" ht="15">
      <c r="A7" s="11" t="s">
        <v>113</v>
      </c>
      <c r="B7" s="12">
        <v>257</v>
      </c>
      <c r="C7" s="12">
        <f>SUM(D7:F7)</f>
        <v>80</v>
      </c>
      <c r="D7" s="12">
        <v>80</v>
      </c>
      <c r="E7" s="12"/>
      <c r="F7" s="12"/>
      <c r="G7" s="12">
        <f>SUM(H7:L7)</f>
        <v>11</v>
      </c>
      <c r="H7" s="12"/>
      <c r="I7" s="12"/>
      <c r="J7" s="12"/>
      <c r="K7" s="12">
        <v>11</v>
      </c>
      <c r="L7" s="12"/>
      <c r="M7" s="12">
        <f>SUM(N7:AK7)</f>
        <v>20</v>
      </c>
      <c r="N7" s="12">
        <v>2</v>
      </c>
      <c r="O7" s="12"/>
      <c r="P7" s="12"/>
      <c r="Q7" s="12"/>
      <c r="R7" s="12"/>
      <c r="S7" s="12"/>
      <c r="T7" s="12"/>
      <c r="U7" s="12"/>
      <c r="V7" s="12">
        <v>4</v>
      </c>
      <c r="W7" s="12"/>
      <c r="X7" s="12"/>
      <c r="Y7" s="12"/>
      <c r="Z7" s="12"/>
      <c r="AA7" s="12">
        <v>3</v>
      </c>
      <c r="AB7" s="12"/>
      <c r="AC7" s="12"/>
      <c r="AD7" s="12"/>
      <c r="AE7" s="12"/>
      <c r="AF7" s="12">
        <v>11</v>
      </c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>
        <f>SUM(AT7:AV7)</f>
        <v>33</v>
      </c>
      <c r="AT7" s="12">
        <v>4</v>
      </c>
      <c r="AU7" s="12">
        <v>3</v>
      </c>
      <c r="AV7" s="12">
        <v>26</v>
      </c>
      <c r="AW7" s="12">
        <f>SUM(AX7:AZ7)</f>
        <v>56</v>
      </c>
      <c r="AX7" s="12">
        <v>1</v>
      </c>
      <c r="AY7" s="12">
        <v>28</v>
      </c>
      <c r="AZ7" s="12">
        <v>27</v>
      </c>
      <c r="BA7" s="12">
        <f>SUM(BB7:BF7)</f>
        <v>8</v>
      </c>
      <c r="BB7" s="12">
        <v>4</v>
      </c>
      <c r="BC7" s="12"/>
      <c r="BD7" s="12"/>
      <c r="BE7" s="12">
        <v>4</v>
      </c>
      <c r="BF7" s="12"/>
      <c r="BG7" s="12">
        <f>SUM(BH7:BI7)</f>
        <v>2</v>
      </c>
      <c r="BH7" s="12">
        <v>2</v>
      </c>
      <c r="BI7" s="12"/>
      <c r="BJ7" s="12">
        <f>SUM(BK7:BP7)</f>
        <v>20</v>
      </c>
      <c r="BK7" s="12"/>
      <c r="BL7" s="12"/>
      <c r="BM7" s="12"/>
      <c r="BN7" s="12"/>
      <c r="BO7" s="12">
        <v>20</v>
      </c>
      <c r="BP7" s="12"/>
      <c r="BQ7" s="12">
        <f>SUM(BR7:BT7)</f>
        <v>2</v>
      </c>
      <c r="BR7" s="12">
        <v>2</v>
      </c>
      <c r="BS7" s="12"/>
      <c r="BT7" s="12"/>
      <c r="BU7" s="12">
        <f>SUM(BV7)</f>
        <v>4</v>
      </c>
      <c r="BV7" s="12">
        <v>4</v>
      </c>
      <c r="BW7" s="12">
        <f>SUM(BX7:CD7)</f>
        <v>11</v>
      </c>
      <c r="BX7" s="12">
        <v>1</v>
      </c>
      <c r="BY7" s="12">
        <v>7</v>
      </c>
      <c r="BZ7" s="12">
        <v>3</v>
      </c>
      <c r="CA7" s="12"/>
      <c r="CB7" s="12"/>
      <c r="CC7" s="12"/>
      <c r="CD7" s="12"/>
      <c r="CE7" s="12">
        <f>SUM(CF7:CK7)</f>
        <v>5</v>
      </c>
      <c r="CF7" s="12"/>
      <c r="CG7" s="12"/>
      <c r="CH7" s="12"/>
      <c r="CI7" s="12">
        <v>1</v>
      </c>
      <c r="CJ7" s="12">
        <v>4</v>
      </c>
      <c r="CK7" s="12"/>
      <c r="CL7" s="12"/>
      <c r="CM7" s="12"/>
      <c r="CN7" s="12">
        <f>SUM(CO7:CQ7)</f>
        <v>8</v>
      </c>
      <c r="CO7" s="12">
        <v>8</v>
      </c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</row>
    <row r="8" spans="1:106" ht="15">
      <c r="A8" s="11" t="s">
        <v>114</v>
      </c>
      <c r="B8" s="12">
        <v>264</v>
      </c>
      <c r="C8" s="12">
        <f>SUM(D8:F8)</f>
        <v>80</v>
      </c>
      <c r="D8" s="12">
        <v>80</v>
      </c>
      <c r="E8" s="12"/>
      <c r="F8" s="12"/>
      <c r="G8" s="12">
        <f>SUM(H8:L8)</f>
        <v>12</v>
      </c>
      <c r="H8" s="12"/>
      <c r="I8" s="12"/>
      <c r="J8" s="12"/>
      <c r="K8" s="12">
        <v>12</v>
      </c>
      <c r="L8" s="12"/>
      <c r="M8" s="12">
        <f>SUM(N8:AK8)</f>
        <v>20</v>
      </c>
      <c r="N8" s="12">
        <v>2</v>
      </c>
      <c r="O8" s="12"/>
      <c r="P8" s="12"/>
      <c r="Q8" s="12"/>
      <c r="R8" s="12"/>
      <c r="S8" s="12"/>
      <c r="T8" s="12"/>
      <c r="U8" s="12"/>
      <c r="V8" s="12">
        <v>4</v>
      </c>
      <c r="W8" s="12"/>
      <c r="X8" s="12"/>
      <c r="Y8" s="12"/>
      <c r="Z8" s="12"/>
      <c r="AA8" s="12">
        <v>3</v>
      </c>
      <c r="AB8" s="12"/>
      <c r="AC8" s="12"/>
      <c r="AD8" s="12"/>
      <c r="AE8" s="12"/>
      <c r="AF8" s="12">
        <v>11</v>
      </c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>
        <f>SUM(AT8:AV8)</f>
        <v>33</v>
      </c>
      <c r="AT8" s="12">
        <v>4</v>
      </c>
      <c r="AU8" s="12">
        <v>3</v>
      </c>
      <c r="AV8" s="12">
        <v>26</v>
      </c>
      <c r="AW8" s="12">
        <f>SUM(AX8:AZ8)</f>
        <v>58</v>
      </c>
      <c r="AX8" s="12">
        <v>1</v>
      </c>
      <c r="AY8" s="12">
        <v>28</v>
      </c>
      <c r="AZ8" s="12">
        <v>29</v>
      </c>
      <c r="BA8" s="12">
        <f>SUM(BB8:BF8)</f>
        <v>9</v>
      </c>
      <c r="BB8" s="12">
        <v>5</v>
      </c>
      <c r="BC8" s="12"/>
      <c r="BD8" s="12"/>
      <c r="BE8" s="12">
        <v>4</v>
      </c>
      <c r="BF8" s="12"/>
      <c r="BG8" s="12">
        <f>SUM(BH8:BI8)</f>
        <v>2</v>
      </c>
      <c r="BH8" s="12">
        <v>2</v>
      </c>
      <c r="BI8" s="12"/>
      <c r="BJ8" s="12">
        <f>SUM(BK8:BP8)</f>
        <v>20</v>
      </c>
      <c r="BK8" s="12"/>
      <c r="BL8" s="12"/>
      <c r="BM8" s="12"/>
      <c r="BN8" s="12"/>
      <c r="BO8" s="12">
        <v>20</v>
      </c>
      <c r="BP8" s="12"/>
      <c r="BQ8" s="12">
        <f>SUM(BR8:BT8)</f>
        <v>2</v>
      </c>
      <c r="BR8" s="12">
        <v>2</v>
      </c>
      <c r="BS8" s="12"/>
      <c r="BT8" s="12"/>
      <c r="BU8" s="12">
        <f>SUM(BV8)</f>
        <v>4</v>
      </c>
      <c r="BV8" s="12">
        <v>4</v>
      </c>
      <c r="BW8" s="12">
        <f>SUM(BX8:CD8)</f>
        <v>11</v>
      </c>
      <c r="BX8" s="12">
        <v>1</v>
      </c>
      <c r="BY8" s="12">
        <v>7</v>
      </c>
      <c r="BZ8" s="12">
        <v>3</v>
      </c>
      <c r="CA8" s="12"/>
      <c r="CB8" s="12"/>
      <c r="CC8" s="12"/>
      <c r="CD8" s="12"/>
      <c r="CE8" s="12">
        <f>SUM(CF8:CK8)</f>
        <v>5</v>
      </c>
      <c r="CF8" s="12"/>
      <c r="CG8" s="12"/>
      <c r="CH8" s="12"/>
      <c r="CI8" s="12">
        <v>1</v>
      </c>
      <c r="CJ8" s="12">
        <v>4</v>
      </c>
      <c r="CK8" s="12"/>
      <c r="CL8" s="12"/>
      <c r="CM8" s="12"/>
      <c r="CN8" s="12">
        <f>SUM(CO8:CQ8)</f>
        <v>8</v>
      </c>
      <c r="CO8" s="12">
        <v>8</v>
      </c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</row>
    <row r="9" spans="1:106">
      <c r="A9" s="12" t="s">
        <v>115</v>
      </c>
      <c r="B9" s="12">
        <v>251</v>
      </c>
      <c r="C9" s="12">
        <v>75</v>
      </c>
      <c r="D9" s="12">
        <v>75</v>
      </c>
      <c r="E9" s="12"/>
      <c r="F9" s="12"/>
      <c r="G9" s="12">
        <v>4</v>
      </c>
      <c r="H9" s="12"/>
      <c r="I9" s="12"/>
      <c r="J9" s="12"/>
      <c r="K9" s="12">
        <v>4</v>
      </c>
      <c r="L9" s="12"/>
      <c r="M9" s="12">
        <v>18</v>
      </c>
      <c r="N9" s="12">
        <v>1</v>
      </c>
      <c r="O9" s="12"/>
      <c r="P9" s="12"/>
      <c r="Q9" s="12"/>
      <c r="R9" s="12"/>
      <c r="S9" s="12"/>
      <c r="T9" s="12"/>
      <c r="U9" s="12"/>
      <c r="V9" s="12">
        <v>4</v>
      </c>
      <c r="W9" s="12"/>
      <c r="X9" s="12"/>
      <c r="Y9" s="12"/>
      <c r="Z9" s="12"/>
      <c r="AA9" s="12">
        <v>3</v>
      </c>
      <c r="AB9" s="12"/>
      <c r="AC9" s="12"/>
      <c r="AD9" s="12"/>
      <c r="AE9" s="12"/>
      <c r="AF9" s="12">
        <v>11</v>
      </c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>
        <v>31</v>
      </c>
      <c r="AT9" s="12">
        <v>3</v>
      </c>
      <c r="AU9" s="12">
        <v>2</v>
      </c>
      <c r="AV9" s="12">
        <v>26</v>
      </c>
      <c r="AW9" s="12">
        <v>53</v>
      </c>
      <c r="AX9" s="12">
        <v>0</v>
      </c>
      <c r="AY9" s="12">
        <v>28</v>
      </c>
      <c r="AZ9" s="12">
        <v>25</v>
      </c>
      <c r="BA9" s="12">
        <v>22</v>
      </c>
      <c r="BB9" s="12">
        <v>17</v>
      </c>
      <c r="BC9" s="12"/>
      <c r="BD9" s="12"/>
      <c r="BE9" s="12">
        <v>5</v>
      </c>
      <c r="BF9" s="12"/>
      <c r="BG9" s="12"/>
      <c r="BH9" s="12"/>
      <c r="BI9" s="12"/>
      <c r="BJ9" s="12">
        <v>14</v>
      </c>
      <c r="BK9" s="12"/>
      <c r="BL9" s="12"/>
      <c r="BM9" s="12"/>
      <c r="BN9" s="12"/>
      <c r="BO9" s="12">
        <v>14</v>
      </c>
      <c r="BP9" s="12"/>
      <c r="BQ9" s="12"/>
      <c r="BR9" s="12"/>
      <c r="BS9" s="12"/>
      <c r="BT9" s="12"/>
      <c r="BU9" s="12">
        <v>1</v>
      </c>
      <c r="BV9" s="12">
        <v>1</v>
      </c>
      <c r="BW9" s="12">
        <v>22</v>
      </c>
      <c r="BX9" s="12">
        <v>13</v>
      </c>
      <c r="BY9" s="12">
        <v>1</v>
      </c>
      <c r="BZ9" s="12">
        <v>6</v>
      </c>
      <c r="CA9" s="12">
        <v>1</v>
      </c>
      <c r="CB9" s="12"/>
      <c r="CC9" s="12">
        <v>1</v>
      </c>
      <c r="CD9" s="12"/>
      <c r="CE9" s="12">
        <v>5</v>
      </c>
      <c r="CF9" s="12"/>
      <c r="CG9" s="12"/>
      <c r="CH9" s="12"/>
      <c r="CI9" s="12">
        <v>1</v>
      </c>
      <c r="CJ9" s="12">
        <v>4</v>
      </c>
      <c r="CK9" s="12"/>
      <c r="CL9" s="12"/>
      <c r="CM9" s="12"/>
      <c r="CN9" s="12">
        <v>9</v>
      </c>
      <c r="CO9" s="12">
        <v>9</v>
      </c>
      <c r="CP9" s="12"/>
      <c r="CQ9" s="12"/>
      <c r="CR9" s="12"/>
      <c r="CS9" s="12"/>
      <c r="CT9" s="12"/>
      <c r="CU9" s="12"/>
      <c r="CV9" s="12"/>
      <c r="CW9" s="12">
        <v>10</v>
      </c>
      <c r="CX9" s="12">
        <v>10</v>
      </c>
      <c r="CY9" s="12"/>
      <c r="CZ9" s="12"/>
      <c r="DA9" s="12"/>
      <c r="DB9" s="12"/>
    </row>
  </sheetData>
  <mergeCells count="1"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Всего</vt:lpstr>
      <vt:lpstr>Средние</vt:lpstr>
      <vt:lpstr>Малые+микро</vt:lpstr>
      <vt:lpstr>Микро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2024-01-17T13:18:03Z</dcterms:modified>
</cp:coreProperties>
</file>