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35" windowHeight="11760" tabRatio="604" activeTab="3"/>
  </bookViews>
  <sheets>
    <sheet name="использование средств 2023 год" sheetId="4" r:id="rId1"/>
    <sheet name="расходы всех форм бюджета" sheetId="5" r:id="rId2"/>
    <sheet name="достижение индикаторов" sheetId="6" r:id="rId3"/>
    <sheet name="выполнение основных мероприятий" sheetId="7" r:id="rId4"/>
    <sheet name="Лист1" sheetId="8" r:id="rId5"/>
  </sheets>
  <definedNames>
    <definedName name="_GoBack" localSheetId="3">'выполнение основных мероприятий'!#REF!</definedName>
    <definedName name="_GoBack" localSheetId="2">'достижение индикаторов'!#REF!</definedName>
    <definedName name="_GoBack" localSheetId="0">'использование средств 2023 год'!#REF!</definedName>
    <definedName name="_GoBack" localSheetId="1">'расходы всех форм бюджета'!#REF!</definedName>
    <definedName name="OLE_LINK26" localSheetId="2">'достижение индикаторов'!#REF!</definedName>
    <definedName name="OLE_LINK36" localSheetId="0">'использование средств 2023 год'!#REF!</definedName>
    <definedName name="OLE_LINK7" localSheetId="2">'достижение индикаторов'!#REF!</definedName>
  </definedNames>
  <calcPr calcId="125725" iterateDelta="1E-4"/>
</workbook>
</file>

<file path=xl/calcChain.xml><?xml version="1.0" encoding="utf-8"?>
<calcChain xmlns="http://schemas.openxmlformats.org/spreadsheetml/2006/main">
  <c r="D32" i="5"/>
  <c r="D31"/>
  <c r="D30"/>
  <c r="D29"/>
  <c r="D28"/>
  <c r="D27"/>
  <c r="D25"/>
  <c r="D24"/>
  <c r="D23"/>
  <c r="E32"/>
  <c r="E31"/>
  <c r="E30"/>
  <c r="E29"/>
  <c r="E28"/>
  <c r="E27"/>
  <c r="E25"/>
  <c r="E24"/>
  <c r="E23"/>
  <c r="H10" i="4" l="1"/>
  <c r="I10"/>
  <c r="G10"/>
  <c r="D66" i="5" l="1"/>
  <c r="E61" l="1"/>
  <c r="E17" s="1"/>
  <c r="E62"/>
  <c r="E63"/>
  <c r="E64"/>
  <c r="E20" s="1"/>
  <c r="D61"/>
  <c r="D17" s="1"/>
  <c r="D62"/>
  <c r="D18" s="1"/>
  <c r="D63"/>
  <c r="D64"/>
  <c r="D19" l="1"/>
  <c r="D20"/>
  <c r="E18"/>
  <c r="E19"/>
  <c r="E65" l="1"/>
  <c r="E60"/>
  <c r="E16" s="1"/>
  <c r="E58"/>
  <c r="E57"/>
  <c r="E56"/>
  <c r="D57"/>
  <c r="D13" s="1"/>
  <c r="D58"/>
  <c r="D14" s="1"/>
  <c r="D60"/>
  <c r="D16" s="1"/>
  <c r="D65"/>
  <c r="D21" s="1"/>
  <c r="D56"/>
  <c r="D12" s="1"/>
  <c r="E66"/>
  <c r="E44"/>
  <c r="D44"/>
  <c r="E33"/>
  <c r="D33"/>
  <c r="E22" l="1"/>
  <c r="D22"/>
  <c r="E12"/>
  <c r="E13"/>
  <c r="E21"/>
  <c r="E14"/>
  <c r="E55"/>
  <c r="D55"/>
  <c r="D11" l="1"/>
  <c r="E11"/>
  <c r="I13" i="4" l="1"/>
  <c r="I9" s="1"/>
  <c r="H13"/>
  <c r="G13"/>
  <c r="H9" l="1"/>
  <c r="G9"/>
</calcChain>
</file>

<file path=xl/sharedStrings.xml><?xml version="1.0" encoding="utf-8"?>
<sst xmlns="http://schemas.openxmlformats.org/spreadsheetml/2006/main" count="201" uniqueCount="110">
  <si>
    <t>1.</t>
  </si>
  <si>
    <t>1.1.</t>
  </si>
  <si>
    <t>1.2.</t>
  </si>
  <si>
    <t>Источники ресурсного обеспечения</t>
  </si>
  <si>
    <t>(тыс.рублей)</t>
  </si>
  <si>
    <t>местный бюджет</t>
  </si>
  <si>
    <t>краевой бюджет</t>
  </si>
  <si>
    <t>№ п/п</t>
  </si>
  <si>
    <t>Подпрограмма</t>
  </si>
  <si>
    <t>Направление расходов</t>
  </si>
  <si>
    <t>кассовое исполнение</t>
  </si>
  <si>
    <t>план</t>
  </si>
  <si>
    <t>%</t>
  </si>
  <si>
    <t>ед.</t>
  </si>
  <si>
    <t>Отчет</t>
  </si>
  <si>
    <t xml:space="preserve">Программа </t>
  </si>
  <si>
    <t xml:space="preserve">             Целевая статья расходов</t>
  </si>
  <si>
    <t>Наименование Программы, подпрограммы, основного мероприятия</t>
  </si>
  <si>
    <t>Сведения</t>
  </si>
  <si>
    <t>единица измерения</t>
  </si>
  <si>
    <t>наименование программы, основного мероприятия подпрограммы (Программы)</t>
  </si>
  <si>
    <t>результаты реализации</t>
  </si>
  <si>
    <t>Всего, в том числе</t>
  </si>
  <si>
    <t>1.3.</t>
  </si>
  <si>
    <t>2.</t>
  </si>
  <si>
    <t>значение целевого индикатора достижения цели Прогаммы, показателя решения задачи подпрограммы (Программы)</t>
  </si>
  <si>
    <t>в т.ч. предусмотренные:</t>
  </si>
  <si>
    <t>ответственному исполнителю</t>
  </si>
  <si>
    <t>соисполнителю</t>
  </si>
  <si>
    <t>средства федерального бюджета</t>
  </si>
  <si>
    <t>средства участников Программы</t>
  </si>
  <si>
    <t>2.1.</t>
  </si>
  <si>
    <t>Муниципальная программа "Развитие физической культуры и массового спорта на территории Ипатовского городского округа Ставропольского края"</t>
  </si>
  <si>
    <t>Цель  Программы- Создание условий для реализации конституционного права граждан для занятий физической культурой и спортом в Ипатовском городском округе Ставропольского края</t>
  </si>
  <si>
    <t>Доля населения, систематически занимающегося физической культурой и спортом в Ипатовскм городском округе Ставропольского края</t>
  </si>
  <si>
    <t>Подпрограмма "Обеспечение условий для развития физической культуры и спорта в Ипатовском городском округе Ставропольского края"</t>
  </si>
  <si>
    <t xml:space="preserve">Задача 1.Создание необходимых условий для приобщения всех категорий населения Ипатовского городского округа Ставропольского края к регулярным занятиям физической культурой и спортом </t>
  </si>
  <si>
    <t>Среднемесячная номинальная начисленная заработная плата работников муниципальных учреждений физической культуры и спорта</t>
  </si>
  <si>
    <t>руб.</t>
  </si>
  <si>
    <t>Доля обучающихся, систематически занимающихся физической культурой и спортом, в общей численности обучающихся.</t>
  </si>
  <si>
    <t xml:space="preserve">Задача 2.Укрепление материальной базы и инфраструктуры физической культуры и спорта Ипатовского городского округа Ставропольского края </t>
  </si>
  <si>
    <t>Подпрограмма "Обеспечение реализации Программы и иных мероприятий"</t>
  </si>
  <si>
    <t>09</t>
  </si>
  <si>
    <t>Основное мероприятие "Организация деятельности в области физической культуры и спорта"</t>
  </si>
  <si>
    <t>Основное мероприятие "Обеспечение мероприятий, направленных на развитие физической культуры и спорта "</t>
  </si>
  <si>
    <t>Основное мероприятие "Обеспечение деятельности органа управления физической культуры и спорта Ипатовского городского округа Ставропольского края"</t>
  </si>
  <si>
    <t xml:space="preserve"> об использовании бюджетных ассигнований местного бюджета и иных средств на выполнение основных мероприятий подпрограмм </t>
  </si>
  <si>
    <t>Информация</t>
  </si>
  <si>
    <t>Муниципальная программа "Развитие физической культуры и массового спорта  Ипатовского городского округа Ставропольского края"</t>
  </si>
  <si>
    <t>Основное мероприятие "Обеспечение деятельности органа управления физической культуры и спорта Ипатовского городского округа Ставропольского края "</t>
  </si>
  <si>
    <t>Подпрограмма «Обеспечение реализации Программы и иных мероприятий»</t>
  </si>
  <si>
    <t>Цель 1 Программы  «Создание условий для реализации конституционного права граждан для занятий физической культурой и спортом в Ипатовском городском округе Ставропольского края»</t>
  </si>
  <si>
    <t>Задача 1. Создание необходимых условий для приобщения всех категорий населения Ипатовского городского округа к регулярным занятиям физической культурой и спортом</t>
  </si>
  <si>
    <t>Подпрограмма «Обеспечение условий для развития физической культуры и спорта в Ипатовском городском округе Ставропольского края»</t>
  </si>
  <si>
    <t>Организация деятельности в области физической культуры и спорта</t>
  </si>
  <si>
    <t>Обеспечение мероприятий, направленных на развитие физической культуры и спорта</t>
  </si>
  <si>
    <t>Развитие физкультурно-спортивной инфраструктуры, укрепление материально-технической базы физкультуры и спорта, в том числе капитальный ремонт, реконструкция и строительство спортивных объектов на территории городского округа</t>
  </si>
  <si>
    <t>Обеспечение деятельности органа управления по физической культуре и спорту Ипатовского городского округа Ставропольского края</t>
  </si>
  <si>
    <t>налоговые расходы местного бюджета</t>
  </si>
  <si>
    <t>Наименование Программы, подпрограммы, основного мероприятия подпрограммы</t>
  </si>
  <si>
    <t>Ответственный исполнитель, соисполнители Программы</t>
  </si>
  <si>
    <t>Наименование целевого индикатора достижения цели Программы, показателя решения задачи подпрограммы</t>
  </si>
  <si>
    <t>Обоснование отклонений значений индикатора достижения цели Программы (показателя решения задачи подпрограммы на конец отчетного года (при наличии)</t>
  </si>
  <si>
    <t>плановый/фактический срок наступления контрольного события</t>
  </si>
  <si>
    <t>в т.ч. участнику Программы</t>
  </si>
  <si>
    <t>в т.ч.участнику Программы</t>
  </si>
  <si>
    <t xml:space="preserve">в т.ч. участнику Программы </t>
  </si>
  <si>
    <t>Объемы финансового обеспечения по Программам</t>
  </si>
  <si>
    <t>Сведения о ходе реализации основного мероприятия, проблемы, возникшие в ходе выполнения основного мероприятия,  контрольного события</t>
  </si>
  <si>
    <t>Основное мероприятие "Обеспечение мероприятий, направленных на развитие физической культуры и спорта"</t>
  </si>
  <si>
    <t>Уровень обеспеченности населения Ипатовского городского округа спортивными сооружениями исходя из единовременной пропускной способности объектов спорта в Ипатовском городском округе Ставропольского края</t>
  </si>
  <si>
    <t>Количество проведенных физкультурно-спортивных мероприятий городского округа Ставропольского края</t>
  </si>
  <si>
    <t>Задача 2. Укрепление материальной базы и инфраструктуры физической культуры и спорта Ипатовского городского округа Ставропольского края</t>
  </si>
  <si>
    <t>Обеспечение доступа к открытым спортивным объектам для свободного пользования населения</t>
  </si>
  <si>
    <t>2022 год</t>
  </si>
  <si>
    <t>Расходы в рамках обеспечения мероприятий по развитию физкультурно спортивной инфраструктуры, укрепление материально- технической базы физкультуры и спорта, в том числе капитальный ремонт, реконструкция и строительство спортивных объектов на территории Ипатовского городского округа Ставропольского края не производились в связи с отсутстием финансирования</t>
  </si>
  <si>
    <t>сводная бюджетная роспись, план на 1 января 2023г.</t>
  </si>
  <si>
    <t>сводная бюджетная роспись на 31 декабря 2023 г.</t>
  </si>
  <si>
    <t>Расходы за 2023 год ( тыс.рублей)</t>
  </si>
  <si>
    <t xml:space="preserve">Ответственный исполнитель- комитет по физической культуре и спорту администрации Ипатовского муниципального округа Ставропольского края (далее – комитет  АИМО СК) 
</t>
  </si>
  <si>
    <t>комитет  АИМО СК</t>
  </si>
  <si>
    <t>10010        10020          20990</t>
  </si>
  <si>
    <t>2023 год</t>
  </si>
  <si>
    <t>фактическое значение на конец 2023  года</t>
  </si>
  <si>
    <t>29.12.2023/ -</t>
  </si>
  <si>
    <t>(+3,3) Отклонение показателя в сторону увеличения связано с  активизацией в 2023 г. процесса вовлечения несовершеннолетних в спортивные кружки и секции, создание во всех общеобразовательных учреждениях физкультурно-спортивных клубов и спортивных классов, совершенствованием спортивной инфраструктуры, усилением агитационно-пропагандистской работы, направленной на поддержание здорового образа жизни среди населения, возросшей заинтересованностью руководителей предприятий и организаций в здоровых сотрудниках, а также заинтересованностью самого населения в укреплении собственного здоровья и иммунитета для устойчивого противостояния организма различным инфекциям.</t>
  </si>
  <si>
    <t>(+7) Отклонение показателя в сторону увеличения связано с повышением заинтересованности проводимых мероприятий, направленных на развитие физической культуры и спорта. А также порведение мероприятий по новым видам спорта</t>
  </si>
  <si>
    <t>(+2,30) Отклонение показателя в сторону увеличения связано с  развитием спортивной инфраструктуры округа в 2023 году</t>
  </si>
  <si>
    <t>(+ 1 496,36) Отклонение показателя в сторону увеличения связано с увеличением  МРОТ</t>
  </si>
  <si>
    <t xml:space="preserve">(+2,3)  Отклонение показателя в сторону увеличения связано с вводом в строй  новых спортивных сооружений, что позволило увеличить единовременную пропускную способность спортсооружений на 45 человек.  </t>
  </si>
  <si>
    <t xml:space="preserve">Доля населения систематически занимающегося физической культурой и спортом в Ипатовском городском округе Ставропольского края-61,30%;
Количество проведенных физкультурно-спортивных мероприятий городского округа Ставропольского края- 69 ед.;                                                                                                                                                                  Среднемесячная номинальная начисленная заработная плата работников муниципальных учреждений физической культуры и спорта составила 21 263,42 руб.
</t>
  </si>
  <si>
    <t>Обеспечение доступа к открытым спортивным объектам для свободного пользования населения- 90,30%;                                                                                                                                                                                                     Уровень обеспеченности населения Ипатовского городского округа спортивными сооружениями исходя из единовременной пропускной способности объектов спорта в Ипатовском городском округе -53,60 %</t>
  </si>
  <si>
    <t xml:space="preserve">В 2023 году денежные средства были направлены на обеспечение деятельности  МБУ ФКС «Прогресс»       </t>
  </si>
  <si>
    <t>Контрольное событие 1: «Обеспечение деятельности муниципального учреждения по физической культуре и спорту "Прогресс"»</t>
  </si>
  <si>
    <t>Кассовое исполнение за 2023 год составило 14890,00 тыс. руб. или 100%.</t>
  </si>
  <si>
    <t>31.03.2023/  31.03.2023         30.06.2023/ 30.06.2023     29.09.2023/  29.09.2023    29.12.2023/  29.12.2023</t>
  </si>
  <si>
    <t xml:space="preserve">Организовано и проведено 69 физкультурных и спортивных мероприятий городского округа, в которых приняли участие свыше 4000 человек. </t>
  </si>
  <si>
    <t xml:space="preserve">Контрольное событие 2: «Организация и проведение официальных физкультурных мероприятий Ипатовского городского округа, в том числе:                                                                                                          1 квартал 2023г.- 17 ед.                                                                             6 месяцев 2023г.- 38 ед.                                                      9 месяцев 2023г.- 53 ед.                                                                    12 месяцев 2023г.- 66 ед.»                            </t>
  </si>
  <si>
    <t xml:space="preserve">Контрольное событие 3: « Обеспечение участия спортсменов, спортивных сборных команд и делегаций Ипатовского городского округа Ставропольского края в межмуниципальных, краевых межрегиональных  и всероссийских физкультурных и спортивных мероприятиях, в том числе:                                                                                                1 квартал 2023г.- 1 ед.                                                                                                    6 месяцев 2023г.- 6 ед.                                                                       9 месяцев 2023г.- 16 ед.                                                                    12 месяцев 2023г.- 28 ед.»                            </t>
  </si>
  <si>
    <t>Свыше 364 спортсменов, в составе спортивных делегаций округа, приняли участие в 28 краевых и межмуниципальных физкультурно-спортивных мероприятиях.</t>
  </si>
  <si>
    <t>На реализацию основного мероприятия в 2023 году денежные средства не предусмотрены</t>
  </si>
  <si>
    <t>29.12.2023/        29.12.2023</t>
  </si>
  <si>
    <t xml:space="preserve">Контрольное событие 4: «Расходы в рамках обеспечения мероприятий по развитию физкультурно спортивной инфраструктуры, укрепление материально- технической базы физкультуры и спорта, в том числе капитальный ремонт, реконструкция и строительство спортивных объектов на территории Ипатовского городского округа Ставропольского края» </t>
  </si>
  <si>
    <t>Контрольное событие 5: «Обеспечение расходов связанных с обеспечением деятельности комитета по физической культуре и спорту администрации Ипатовского городского округа Ставропольского края»</t>
  </si>
  <si>
    <t>В целях обеспечения деятельности комитета по физической культуре и спорту администрации Ипатовского городского округа Ставропольского края было направлено 2 685,03 тыс. руб. Кассовое исполнение составило 2 774,91 тыс. руб., или 99,9% к плану</t>
  </si>
  <si>
    <t xml:space="preserve">Доля населения систематически занимающегося физической культурой и спортом в Ипатовском городском округе Ставропольского края-61,3%;                                                                                                                                   Количество проведенных физкультурно-спортивных мероприятий городского округа Ставропольского края- 69 ед.;                                                                                                             
Доля обучающихся, систематически занимающихся физической культурой и спортом, в общей численности обучающихся- 94,00%.
</t>
  </si>
  <si>
    <t>об использовании средств местного бюджета на реализацию муниципальной программы "Развитие физической культуры и массового спорта на территории Ипатовского городского округа Ставропольского края"</t>
  </si>
  <si>
    <t>муниципальной программы "Развитие физической культуры и массового спорта на территории Ипатовского городского округа Ставропольского края"</t>
  </si>
  <si>
    <t xml:space="preserve">о достижении значений индикаторов достижения целей  муниципальной Программы "Развитие физической культуры и массового спорта на территории Ипатовского городского округа Ставропольского края" и показателей решения задач подпрограмм  </t>
  </si>
  <si>
    <t xml:space="preserve"> о степени выполнения основных мероприятий подпрограмм, контрольных событий муниципальной Программы  "Развитие физической культуры и массового спорта на территории Ипатовского городского округа Ставропольского края"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</si>
</sst>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wrapText="1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1" fillId="0" borderId="0" xfId="0" applyFont="1" applyFill="1"/>
    <xf numFmtId="0" fontId="13" fillId="0" borderId="0" xfId="0" applyFont="1" applyFill="1" applyAlignment="1">
      <alignment horizontal="center"/>
    </xf>
    <xf numFmtId="0" fontId="11" fillId="0" borderId="7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2" fontId="2" fillId="0" borderId="0" xfId="0" applyNumberFormat="1" applyFont="1" applyFill="1"/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top"/>
    </xf>
    <xf numFmtId="0" fontId="12" fillId="0" borderId="1" xfId="0" applyFont="1" applyFill="1" applyBorder="1" applyAlignment="1"/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vertical="top" wrapText="1"/>
    </xf>
    <xf numFmtId="0" fontId="7" fillId="0" borderId="0" xfId="0" applyFont="1" applyAlignment="1"/>
    <xf numFmtId="0" fontId="11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2" fontId="14" fillId="0" borderId="2" xfId="0" applyNumberFormat="1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Fill="1" applyBorder="1" applyAlignment="1">
      <alignment horizontal="center" wrapText="1"/>
    </xf>
    <xf numFmtId="2" fontId="12" fillId="0" borderId="4" xfId="0" applyNumberFormat="1" applyFont="1" applyFill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14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8" fillId="0" borderId="1" xfId="0" applyFont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7" fillId="0" borderId="0" xfId="0" applyFont="1" applyAlignment="1"/>
    <xf numFmtId="0" fontId="12" fillId="0" borderId="3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 vertical="top"/>
    </xf>
    <xf numFmtId="49" fontId="14" fillId="0" borderId="5" xfId="0" applyNumberFormat="1" applyFont="1" applyFill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4" fillId="0" borderId="4" xfId="1" applyFont="1" applyFill="1" applyBorder="1" applyAlignment="1">
      <alignment horizontal="left" vertical="top" wrapText="1"/>
    </xf>
    <xf numFmtId="0" fontId="14" fillId="0" borderId="5" xfId="1" applyFont="1" applyFill="1" applyBorder="1" applyAlignment="1">
      <alignment horizontal="left" vertical="top" wrapText="1"/>
    </xf>
    <xf numFmtId="0" fontId="15" fillId="0" borderId="5" xfId="0" applyFont="1" applyBorder="1" applyAlignment="1">
      <alignment vertical="top"/>
    </xf>
    <xf numFmtId="0" fontId="15" fillId="0" borderId="2" xfId="0" applyFont="1" applyBorder="1" applyAlignment="1">
      <alignment vertical="top"/>
    </xf>
    <xf numFmtId="0" fontId="14" fillId="2" borderId="4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top" wrapText="1"/>
    </xf>
    <xf numFmtId="0" fontId="12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1" fillId="0" borderId="0" xfId="0" applyFont="1" applyFill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top" wrapText="1"/>
    </xf>
    <xf numFmtId="49" fontId="14" fillId="0" borderId="9" xfId="0" applyNumberFormat="1" applyFont="1" applyFill="1" applyBorder="1" applyAlignment="1">
      <alignment horizontal="center" vertical="top" wrapText="1"/>
    </xf>
    <xf numFmtId="49" fontId="14" fillId="0" borderId="6" xfId="0" applyNumberFormat="1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17" fillId="0" borderId="3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17" fillId="0" borderId="4" xfId="0" applyFont="1" applyFill="1" applyBorder="1" applyAlignment="1">
      <alignment wrapText="1"/>
    </xf>
    <xf numFmtId="0" fontId="17" fillId="0" borderId="5" xfId="0" applyFont="1" applyFill="1" applyBorder="1" applyAlignment="1">
      <alignment wrapText="1"/>
    </xf>
    <xf numFmtId="0" fontId="17" fillId="0" borderId="2" xfId="0" applyFont="1" applyFill="1" applyBorder="1" applyAlignment="1">
      <alignment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5"/>
  <sheetViews>
    <sheetView view="pageLayout" zoomScale="70" zoomScaleNormal="82" zoomScaleSheetLayoutView="82" zoomScalePageLayoutView="70" workbookViewId="0">
      <selection activeCell="A15" sqref="A15:B46"/>
    </sheetView>
  </sheetViews>
  <sheetFormatPr defaultColWidth="9.140625" defaultRowHeight="15.75"/>
  <cols>
    <col min="1" max="1" width="9.85546875" style="1" customWidth="1"/>
    <col min="2" max="2" width="72.140625" style="1" customWidth="1"/>
    <col min="3" max="3" width="59.28515625" style="1" customWidth="1"/>
    <col min="4" max="4" width="12.140625" style="1" customWidth="1"/>
    <col min="5" max="5" width="15.7109375" style="1" customWidth="1"/>
    <col min="6" max="6" width="14.42578125" style="1" customWidth="1"/>
    <col min="7" max="7" width="17.140625" style="1" customWidth="1"/>
    <col min="8" max="8" width="14.85546875" style="1" customWidth="1"/>
    <col min="9" max="9" width="13" style="1" customWidth="1"/>
    <col min="10" max="16384" width="9.140625" style="1"/>
  </cols>
  <sheetData>
    <row r="2" spans="1:9" ht="18.75">
      <c r="A2" s="10"/>
      <c r="B2" s="10"/>
      <c r="C2" s="11" t="s">
        <v>14</v>
      </c>
      <c r="D2" s="10"/>
      <c r="E2" s="10"/>
      <c r="F2" s="10"/>
      <c r="G2" s="10"/>
      <c r="H2" s="10"/>
      <c r="I2" s="10"/>
    </row>
    <row r="3" spans="1:9">
      <c r="A3" s="10"/>
      <c r="B3" s="10"/>
      <c r="C3" s="10"/>
      <c r="D3" s="10"/>
      <c r="E3" s="10"/>
      <c r="F3" s="10"/>
      <c r="G3" s="10"/>
      <c r="H3" s="10"/>
      <c r="I3" s="10"/>
    </row>
    <row r="4" spans="1:9" ht="42" customHeight="1">
      <c r="A4" s="83" t="s">
        <v>106</v>
      </c>
      <c r="B4" s="83"/>
      <c r="C4" s="83"/>
      <c r="D4" s="83"/>
      <c r="E4" s="83"/>
      <c r="F4" s="83"/>
      <c r="G4" s="83"/>
      <c r="H4" s="84"/>
      <c r="I4" s="84"/>
    </row>
    <row r="5" spans="1:9">
      <c r="A5" s="12"/>
      <c r="B5" s="12"/>
      <c r="C5" s="12"/>
      <c r="D5" s="12"/>
      <c r="E5" s="12"/>
      <c r="F5" s="12"/>
      <c r="G5" s="12"/>
      <c r="H5" s="12"/>
      <c r="I5" s="12" t="s">
        <v>4</v>
      </c>
    </row>
    <row r="6" spans="1:9">
      <c r="A6" s="80" t="s">
        <v>7</v>
      </c>
      <c r="B6" s="82" t="s">
        <v>59</v>
      </c>
      <c r="C6" s="82" t="s">
        <v>60</v>
      </c>
      <c r="D6" s="27" t="s">
        <v>16</v>
      </c>
      <c r="E6" s="27"/>
      <c r="F6" s="27"/>
      <c r="G6" s="85" t="s">
        <v>78</v>
      </c>
      <c r="H6" s="86"/>
      <c r="I6" s="87"/>
    </row>
    <row r="7" spans="1:9" s="2" customFormat="1" ht="51">
      <c r="A7" s="81"/>
      <c r="B7" s="81"/>
      <c r="C7" s="81"/>
      <c r="D7" s="36" t="s">
        <v>15</v>
      </c>
      <c r="E7" s="36" t="s">
        <v>8</v>
      </c>
      <c r="F7" s="20" t="s">
        <v>9</v>
      </c>
      <c r="G7" s="64" t="s">
        <v>76</v>
      </c>
      <c r="H7" s="64" t="s">
        <v>77</v>
      </c>
      <c r="I7" s="36" t="s">
        <v>10</v>
      </c>
    </row>
    <row r="8" spans="1:9" s="3" customForma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ht="39.75" customHeight="1">
      <c r="A9" s="62"/>
      <c r="B9" s="49" t="s">
        <v>32</v>
      </c>
      <c r="C9" s="49" t="s">
        <v>79</v>
      </c>
      <c r="D9" s="67" t="s">
        <v>42</v>
      </c>
      <c r="E9" s="62"/>
      <c r="F9" s="62"/>
      <c r="G9" s="51">
        <f>G10+G13</f>
        <v>17856.560000000001</v>
      </c>
      <c r="H9" s="51">
        <f>H10+H13</f>
        <v>18284.57</v>
      </c>
      <c r="I9" s="51">
        <f>I10+I13</f>
        <v>18284.04</v>
      </c>
    </row>
    <row r="10" spans="1:9" ht="29.25" customHeight="1">
      <c r="A10" s="79" t="s">
        <v>0</v>
      </c>
      <c r="B10" s="50" t="s">
        <v>35</v>
      </c>
      <c r="C10" s="66" t="s">
        <v>80</v>
      </c>
      <c r="D10" s="68" t="s">
        <v>42</v>
      </c>
      <c r="E10" s="66">
        <v>1</v>
      </c>
      <c r="F10" s="14"/>
      <c r="G10" s="57">
        <f>G11+G12</f>
        <v>15565.04</v>
      </c>
      <c r="H10" s="57">
        <f>H11+H12</f>
        <v>15590.04</v>
      </c>
      <c r="I10" s="57">
        <f>I11+I12</f>
        <v>15590.04</v>
      </c>
    </row>
    <row r="11" spans="1:9" ht="29.25" customHeight="1">
      <c r="A11" s="78" t="s">
        <v>1</v>
      </c>
      <c r="B11" s="19" t="s">
        <v>43</v>
      </c>
      <c r="C11" s="65" t="s">
        <v>80</v>
      </c>
      <c r="D11" s="38" t="s">
        <v>42</v>
      </c>
      <c r="E11" s="65">
        <v>1</v>
      </c>
      <c r="F11" s="65">
        <v>11110</v>
      </c>
      <c r="G11" s="45">
        <v>14815.04</v>
      </c>
      <c r="H11" s="45">
        <v>14890.04</v>
      </c>
      <c r="I11" s="45">
        <v>14890.04</v>
      </c>
    </row>
    <row r="12" spans="1:9" ht="30.75" customHeight="1">
      <c r="A12" s="78" t="s">
        <v>2</v>
      </c>
      <c r="B12" s="19" t="s">
        <v>69</v>
      </c>
      <c r="C12" s="65" t="s">
        <v>80</v>
      </c>
      <c r="D12" s="38" t="s">
        <v>42</v>
      </c>
      <c r="E12" s="65">
        <v>1</v>
      </c>
      <c r="F12" s="65">
        <v>20350</v>
      </c>
      <c r="G12" s="45">
        <v>750</v>
      </c>
      <c r="H12" s="45">
        <v>700</v>
      </c>
      <c r="I12" s="45">
        <v>700</v>
      </c>
    </row>
    <row r="13" spans="1:9" ht="17.25" customHeight="1">
      <c r="A13" s="79" t="s">
        <v>24</v>
      </c>
      <c r="B13" s="50" t="s">
        <v>41</v>
      </c>
      <c r="C13" s="66" t="s">
        <v>80</v>
      </c>
      <c r="D13" s="68" t="s">
        <v>42</v>
      </c>
      <c r="E13" s="66">
        <v>2</v>
      </c>
      <c r="F13" s="65"/>
      <c r="G13" s="57">
        <f>G14</f>
        <v>2291.52</v>
      </c>
      <c r="H13" s="57">
        <f>H14</f>
        <v>2694.53</v>
      </c>
      <c r="I13" s="57">
        <f>I14</f>
        <v>2694</v>
      </c>
    </row>
    <row r="14" spans="1:9" ht="38.25" customHeight="1">
      <c r="A14" s="78" t="s">
        <v>31</v>
      </c>
      <c r="B14" s="19" t="s">
        <v>45</v>
      </c>
      <c r="C14" s="65" t="s">
        <v>80</v>
      </c>
      <c r="D14" s="38" t="s">
        <v>42</v>
      </c>
      <c r="E14" s="65">
        <v>2</v>
      </c>
      <c r="F14" s="65" t="s">
        <v>81</v>
      </c>
      <c r="G14" s="45">
        <v>2291.52</v>
      </c>
      <c r="H14" s="45">
        <v>2694.53</v>
      </c>
      <c r="I14" s="45">
        <v>2694</v>
      </c>
    </row>
    <row r="15" spans="1:9">
      <c r="A15" s="10"/>
      <c r="B15" s="10"/>
      <c r="C15" s="10"/>
      <c r="D15" s="10"/>
      <c r="E15" s="10"/>
      <c r="F15" s="10"/>
      <c r="G15" s="10"/>
      <c r="H15" s="10"/>
      <c r="I15" s="10"/>
    </row>
  </sheetData>
  <mergeCells count="5">
    <mergeCell ref="A6:A7"/>
    <mergeCell ref="B6:B7"/>
    <mergeCell ref="C6:C7"/>
    <mergeCell ref="A4:I4"/>
    <mergeCell ref="G6:I6"/>
  </mergeCells>
  <phoneticPr fontId="4" type="noConversion"/>
  <pageMargins left="0.25" right="0.25" top="0.75" bottom="0.75" header="0.3" footer="0.3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6"/>
  <sheetViews>
    <sheetView showWhiteSpace="0" topLeftCell="A52" zoomScale="70" zoomScaleNormal="70" zoomScalePageLayoutView="75" workbookViewId="0">
      <selection activeCell="A77" sqref="A77:B452"/>
    </sheetView>
  </sheetViews>
  <sheetFormatPr defaultColWidth="9.140625" defaultRowHeight="15.75"/>
  <cols>
    <col min="1" max="1" width="6.5703125" style="1" customWidth="1"/>
    <col min="2" max="2" width="98.140625" style="1" customWidth="1"/>
    <col min="3" max="3" width="66" style="1" customWidth="1"/>
    <col min="4" max="4" width="21.28515625" style="1" customWidth="1"/>
    <col min="5" max="5" width="22.140625" style="1" customWidth="1"/>
    <col min="6" max="6" width="13.28515625" style="1" bestFit="1" customWidth="1"/>
    <col min="7" max="7" width="13.140625" style="1" customWidth="1"/>
    <col min="8" max="8" width="15.7109375" style="1" customWidth="1"/>
    <col min="9" max="16384" width="9.140625" style="1"/>
  </cols>
  <sheetData>
    <row r="1" spans="1:6">
      <c r="A1" s="7"/>
      <c r="B1" s="7"/>
      <c r="C1" s="7"/>
      <c r="D1" s="40"/>
      <c r="E1" s="7"/>
    </row>
    <row r="2" spans="1:6">
      <c r="A2" s="7"/>
      <c r="B2" s="7"/>
      <c r="C2" s="7"/>
      <c r="D2" s="41"/>
      <c r="E2" s="7"/>
    </row>
    <row r="3" spans="1:6">
      <c r="A3" s="7"/>
      <c r="B3" s="7"/>
      <c r="C3" s="7"/>
      <c r="D3" s="7"/>
      <c r="E3" s="7"/>
    </row>
    <row r="4" spans="1:6">
      <c r="A4" s="7"/>
      <c r="B4" s="105" t="s">
        <v>47</v>
      </c>
      <c r="C4" s="105"/>
      <c r="D4" s="10"/>
      <c r="E4" s="10"/>
    </row>
    <row r="5" spans="1:6">
      <c r="A5" s="7"/>
      <c r="B5" s="105" t="s">
        <v>46</v>
      </c>
      <c r="C5" s="105"/>
      <c r="D5" s="105"/>
      <c r="E5" s="105"/>
    </row>
    <row r="6" spans="1:6">
      <c r="A6" s="7"/>
      <c r="B6" s="105" t="s">
        <v>107</v>
      </c>
      <c r="C6" s="84"/>
      <c r="D6" s="7"/>
      <c r="E6" s="7"/>
    </row>
    <row r="7" spans="1:6">
      <c r="A7" s="7"/>
      <c r="B7" s="34"/>
      <c r="C7" s="33"/>
      <c r="D7" s="7"/>
      <c r="E7" s="7"/>
    </row>
    <row r="8" spans="1:6">
      <c r="A8" s="12"/>
      <c r="B8" s="12"/>
      <c r="C8" s="12"/>
      <c r="D8" s="12"/>
      <c r="E8" s="12" t="s">
        <v>4</v>
      </c>
    </row>
    <row r="9" spans="1:6" ht="39">
      <c r="A9" s="14" t="s">
        <v>7</v>
      </c>
      <c r="B9" s="14" t="s">
        <v>17</v>
      </c>
      <c r="C9" s="14" t="s">
        <v>3</v>
      </c>
      <c r="D9" s="29" t="s">
        <v>67</v>
      </c>
      <c r="E9" s="17" t="s">
        <v>10</v>
      </c>
    </row>
    <row r="10" spans="1:6">
      <c r="A10" s="30">
        <v>1</v>
      </c>
      <c r="B10" s="30">
        <v>2</v>
      </c>
      <c r="C10" s="14">
        <v>3</v>
      </c>
      <c r="D10" s="31">
        <v>4</v>
      </c>
      <c r="E10" s="32">
        <v>5</v>
      </c>
    </row>
    <row r="11" spans="1:6">
      <c r="A11" s="96"/>
      <c r="B11" s="99" t="s">
        <v>48</v>
      </c>
      <c r="C11" s="56" t="s">
        <v>22</v>
      </c>
      <c r="D11" s="55">
        <f>D12+D13+D14+D20</f>
        <v>18365.48</v>
      </c>
      <c r="E11" s="55">
        <f>E12+E13+E14+E20</f>
        <v>18364.95</v>
      </c>
      <c r="F11" s="18"/>
    </row>
    <row r="12" spans="1:6">
      <c r="A12" s="97"/>
      <c r="B12" s="100"/>
      <c r="C12" s="56" t="s">
        <v>5</v>
      </c>
      <c r="D12" s="55">
        <f t="shared" ref="D12:E14" si="0">D23+D56</f>
        <v>18284.57</v>
      </c>
      <c r="E12" s="55">
        <f t="shared" si="0"/>
        <v>18284.04</v>
      </c>
    </row>
    <row r="13" spans="1:6">
      <c r="A13" s="97"/>
      <c r="B13" s="100"/>
      <c r="C13" s="56" t="s">
        <v>29</v>
      </c>
      <c r="D13" s="55">
        <f t="shared" si="0"/>
        <v>80.91</v>
      </c>
      <c r="E13" s="55">
        <f t="shared" si="0"/>
        <v>80.91</v>
      </c>
      <c r="F13" s="18"/>
    </row>
    <row r="14" spans="1:6">
      <c r="A14" s="97"/>
      <c r="B14" s="100"/>
      <c r="C14" s="56" t="s">
        <v>6</v>
      </c>
      <c r="D14" s="55">
        <f t="shared" si="0"/>
        <v>0</v>
      </c>
      <c r="E14" s="55">
        <f t="shared" si="0"/>
        <v>0</v>
      </c>
      <c r="F14" s="18"/>
    </row>
    <row r="15" spans="1:6">
      <c r="A15" s="97"/>
      <c r="B15" s="100"/>
      <c r="C15" s="56" t="s">
        <v>26</v>
      </c>
      <c r="D15" s="55"/>
      <c r="E15" s="55"/>
    </row>
    <row r="16" spans="1:6">
      <c r="A16" s="97"/>
      <c r="B16" s="100"/>
      <c r="C16" s="56" t="s">
        <v>27</v>
      </c>
      <c r="D16" s="55">
        <f t="shared" ref="D16:E21" si="1">D27+D60</f>
        <v>18365.48</v>
      </c>
      <c r="E16" s="55">
        <f t="shared" si="1"/>
        <v>18364.95</v>
      </c>
    </row>
    <row r="17" spans="1:6">
      <c r="A17" s="97"/>
      <c r="B17" s="100"/>
      <c r="C17" s="56" t="s">
        <v>65</v>
      </c>
      <c r="D17" s="55">
        <f t="shared" si="1"/>
        <v>15590.04</v>
      </c>
      <c r="E17" s="55">
        <f t="shared" si="1"/>
        <v>15590.04</v>
      </c>
    </row>
    <row r="18" spans="1:6">
      <c r="A18" s="97"/>
      <c r="B18" s="100"/>
      <c r="C18" s="56" t="s">
        <v>28</v>
      </c>
      <c r="D18" s="55">
        <f t="shared" si="1"/>
        <v>0</v>
      </c>
      <c r="E18" s="55">
        <f t="shared" si="1"/>
        <v>0</v>
      </c>
    </row>
    <row r="19" spans="1:6">
      <c r="A19" s="97"/>
      <c r="B19" s="100"/>
      <c r="C19" s="56" t="s">
        <v>65</v>
      </c>
      <c r="D19" s="55">
        <f t="shared" si="1"/>
        <v>0</v>
      </c>
      <c r="E19" s="55">
        <f t="shared" si="1"/>
        <v>0</v>
      </c>
    </row>
    <row r="20" spans="1:6">
      <c r="A20" s="97"/>
      <c r="B20" s="100"/>
      <c r="C20" s="56" t="s">
        <v>30</v>
      </c>
      <c r="D20" s="55">
        <f t="shared" si="1"/>
        <v>0</v>
      </c>
      <c r="E20" s="55">
        <f t="shared" si="1"/>
        <v>0</v>
      </c>
    </row>
    <row r="21" spans="1:6" ht="15.75" customHeight="1">
      <c r="A21" s="98"/>
      <c r="B21" s="101"/>
      <c r="C21" s="56" t="s">
        <v>58</v>
      </c>
      <c r="D21" s="51">
        <f t="shared" si="1"/>
        <v>0</v>
      </c>
      <c r="E21" s="51">
        <f t="shared" si="1"/>
        <v>0</v>
      </c>
    </row>
    <row r="22" spans="1:6" ht="15" customHeight="1">
      <c r="A22" s="88" t="s">
        <v>0</v>
      </c>
      <c r="B22" s="92" t="s">
        <v>35</v>
      </c>
      <c r="C22" s="52" t="s">
        <v>22</v>
      </c>
      <c r="D22" s="54">
        <f t="shared" ref="D22:E25" si="2">D33+D44</f>
        <v>15590.04</v>
      </c>
      <c r="E22" s="54">
        <f t="shared" si="2"/>
        <v>15590.04</v>
      </c>
      <c r="F22" s="18"/>
    </row>
    <row r="23" spans="1:6" ht="12" customHeight="1">
      <c r="A23" s="89"/>
      <c r="B23" s="93"/>
      <c r="C23" s="52" t="s">
        <v>5</v>
      </c>
      <c r="D23" s="54">
        <f t="shared" si="2"/>
        <v>15590.04</v>
      </c>
      <c r="E23" s="54">
        <f t="shared" si="2"/>
        <v>15590.04</v>
      </c>
    </row>
    <row r="24" spans="1:6" ht="12" customHeight="1">
      <c r="A24" s="89"/>
      <c r="B24" s="93"/>
      <c r="C24" s="52" t="s">
        <v>29</v>
      </c>
      <c r="D24" s="54">
        <f t="shared" si="2"/>
        <v>0</v>
      </c>
      <c r="E24" s="54">
        <f t="shared" si="2"/>
        <v>0</v>
      </c>
    </row>
    <row r="25" spans="1:6" ht="12.75" customHeight="1">
      <c r="A25" s="89"/>
      <c r="B25" s="93"/>
      <c r="C25" s="52" t="s">
        <v>6</v>
      </c>
      <c r="D25" s="54">
        <f t="shared" si="2"/>
        <v>0</v>
      </c>
      <c r="E25" s="54">
        <f t="shared" si="2"/>
        <v>0</v>
      </c>
    </row>
    <row r="26" spans="1:6" ht="11.25" customHeight="1">
      <c r="A26" s="89"/>
      <c r="B26" s="93"/>
      <c r="C26" s="52" t="s">
        <v>26</v>
      </c>
      <c r="D26" s="54"/>
      <c r="E26" s="54"/>
    </row>
    <row r="27" spans="1:6" ht="13.5" customHeight="1">
      <c r="A27" s="90"/>
      <c r="B27" s="94"/>
      <c r="C27" s="52" t="s">
        <v>27</v>
      </c>
      <c r="D27" s="54">
        <f t="shared" ref="D27:E32" si="3">D38+D49</f>
        <v>15590.04</v>
      </c>
      <c r="E27" s="54">
        <f t="shared" si="3"/>
        <v>15590.04</v>
      </c>
    </row>
    <row r="28" spans="1:6" ht="13.5" customHeight="1">
      <c r="A28" s="90"/>
      <c r="B28" s="94"/>
      <c r="C28" s="52" t="s">
        <v>64</v>
      </c>
      <c r="D28" s="54">
        <f t="shared" si="3"/>
        <v>15590.04</v>
      </c>
      <c r="E28" s="54">
        <f t="shared" si="3"/>
        <v>15590.04</v>
      </c>
    </row>
    <row r="29" spans="1:6" ht="12.75" customHeight="1">
      <c r="A29" s="90"/>
      <c r="B29" s="94"/>
      <c r="C29" s="52" t="s">
        <v>28</v>
      </c>
      <c r="D29" s="54">
        <f t="shared" si="3"/>
        <v>0</v>
      </c>
      <c r="E29" s="54">
        <f t="shared" si="3"/>
        <v>0</v>
      </c>
    </row>
    <row r="30" spans="1:6" ht="12.75" customHeight="1">
      <c r="A30" s="90"/>
      <c r="B30" s="94"/>
      <c r="C30" s="52" t="s">
        <v>64</v>
      </c>
      <c r="D30" s="54">
        <f t="shared" si="3"/>
        <v>0</v>
      </c>
      <c r="E30" s="54">
        <f t="shared" si="3"/>
        <v>0</v>
      </c>
    </row>
    <row r="31" spans="1:6" ht="12.75" customHeight="1">
      <c r="A31" s="90"/>
      <c r="B31" s="94"/>
      <c r="C31" s="52" t="s">
        <v>30</v>
      </c>
      <c r="D31" s="54">
        <f t="shared" si="3"/>
        <v>0</v>
      </c>
      <c r="E31" s="54">
        <f t="shared" si="3"/>
        <v>0</v>
      </c>
    </row>
    <row r="32" spans="1:6" ht="15.75" customHeight="1">
      <c r="A32" s="91"/>
      <c r="B32" s="95"/>
      <c r="C32" s="52" t="s">
        <v>58</v>
      </c>
      <c r="D32" s="54">
        <f t="shared" si="3"/>
        <v>0</v>
      </c>
      <c r="E32" s="54">
        <f t="shared" si="3"/>
        <v>0</v>
      </c>
    </row>
    <row r="33" spans="1:5">
      <c r="A33" s="102" t="s">
        <v>1</v>
      </c>
      <c r="B33" s="102" t="s">
        <v>43</v>
      </c>
      <c r="C33" s="53" t="s">
        <v>22</v>
      </c>
      <c r="D33" s="58">
        <f>D34+D35+D36+D42</f>
        <v>14890.04</v>
      </c>
      <c r="E33" s="58">
        <f>E34+E35+E36+E42</f>
        <v>14890.04</v>
      </c>
    </row>
    <row r="34" spans="1:5">
      <c r="A34" s="103"/>
      <c r="B34" s="103"/>
      <c r="C34" s="53" t="s">
        <v>5</v>
      </c>
      <c r="D34" s="58">
        <v>14890.04</v>
      </c>
      <c r="E34" s="59">
        <v>14890.04</v>
      </c>
    </row>
    <row r="35" spans="1:5">
      <c r="A35" s="103"/>
      <c r="B35" s="103"/>
      <c r="C35" s="53" t="s">
        <v>29</v>
      </c>
      <c r="D35" s="58">
        <v>0</v>
      </c>
      <c r="E35" s="59">
        <v>0</v>
      </c>
    </row>
    <row r="36" spans="1:5">
      <c r="A36" s="103"/>
      <c r="B36" s="103"/>
      <c r="C36" s="53" t="s">
        <v>6</v>
      </c>
      <c r="D36" s="58">
        <v>0</v>
      </c>
      <c r="E36" s="59">
        <v>0</v>
      </c>
    </row>
    <row r="37" spans="1:5">
      <c r="A37" s="103"/>
      <c r="B37" s="103"/>
      <c r="C37" s="53" t="s">
        <v>26</v>
      </c>
      <c r="D37" s="31"/>
      <c r="E37" s="61"/>
    </row>
    <row r="38" spans="1:5">
      <c r="A38" s="103"/>
      <c r="B38" s="103"/>
      <c r="C38" s="53" t="s">
        <v>27</v>
      </c>
      <c r="D38" s="58">
        <v>14890.04</v>
      </c>
      <c r="E38" s="59">
        <v>14890.04</v>
      </c>
    </row>
    <row r="39" spans="1:5">
      <c r="A39" s="103"/>
      <c r="B39" s="103"/>
      <c r="C39" s="53" t="s">
        <v>64</v>
      </c>
      <c r="D39" s="58">
        <v>14890.04</v>
      </c>
      <c r="E39" s="59">
        <v>14890.04</v>
      </c>
    </row>
    <row r="40" spans="1:5">
      <c r="A40" s="103"/>
      <c r="B40" s="103"/>
      <c r="C40" s="53" t="s">
        <v>28</v>
      </c>
      <c r="D40" s="58">
        <v>0</v>
      </c>
      <c r="E40" s="59">
        <v>0</v>
      </c>
    </row>
    <row r="41" spans="1:5">
      <c r="A41" s="103"/>
      <c r="B41" s="103"/>
      <c r="C41" s="53" t="s">
        <v>64</v>
      </c>
      <c r="D41" s="58">
        <v>0</v>
      </c>
      <c r="E41" s="59">
        <v>0</v>
      </c>
    </row>
    <row r="42" spans="1:5">
      <c r="A42" s="103"/>
      <c r="B42" s="103"/>
      <c r="C42" s="53" t="s">
        <v>30</v>
      </c>
      <c r="D42" s="58">
        <v>0</v>
      </c>
      <c r="E42" s="59">
        <v>0</v>
      </c>
    </row>
    <row r="43" spans="1:5">
      <c r="A43" s="104"/>
      <c r="B43" s="104"/>
      <c r="C43" s="53" t="s">
        <v>58</v>
      </c>
      <c r="D43" s="60">
        <v>0</v>
      </c>
      <c r="E43" s="60">
        <v>0</v>
      </c>
    </row>
    <row r="44" spans="1:5">
      <c r="A44" s="102" t="s">
        <v>2</v>
      </c>
      <c r="B44" s="102" t="s">
        <v>44</v>
      </c>
      <c r="C44" s="53" t="s">
        <v>22</v>
      </c>
      <c r="D44" s="58">
        <f>D45+D46+D47+D53</f>
        <v>700</v>
      </c>
      <c r="E44" s="58">
        <f>E45+E46+E47+E53</f>
        <v>700</v>
      </c>
    </row>
    <row r="45" spans="1:5">
      <c r="A45" s="103"/>
      <c r="B45" s="103"/>
      <c r="C45" s="53" t="s">
        <v>5</v>
      </c>
      <c r="D45" s="58">
        <v>700</v>
      </c>
      <c r="E45" s="59">
        <v>700</v>
      </c>
    </row>
    <row r="46" spans="1:5">
      <c r="A46" s="103"/>
      <c r="B46" s="103"/>
      <c r="C46" s="53" t="s">
        <v>29</v>
      </c>
      <c r="D46" s="58">
        <v>0</v>
      </c>
      <c r="E46" s="59">
        <v>0</v>
      </c>
    </row>
    <row r="47" spans="1:5">
      <c r="A47" s="103"/>
      <c r="B47" s="103"/>
      <c r="C47" s="53" t="s">
        <v>6</v>
      </c>
      <c r="D47" s="58">
        <v>0</v>
      </c>
      <c r="E47" s="59">
        <v>0</v>
      </c>
    </row>
    <row r="48" spans="1:5">
      <c r="A48" s="103"/>
      <c r="B48" s="103"/>
      <c r="C48" s="53" t="s">
        <v>26</v>
      </c>
      <c r="D48" s="31"/>
      <c r="E48" s="61"/>
    </row>
    <row r="49" spans="1:5">
      <c r="A49" s="103"/>
      <c r="B49" s="103"/>
      <c r="C49" s="53" t="s">
        <v>27</v>
      </c>
      <c r="D49" s="58">
        <v>700</v>
      </c>
      <c r="E49" s="59">
        <v>700</v>
      </c>
    </row>
    <row r="50" spans="1:5">
      <c r="A50" s="103"/>
      <c r="B50" s="103"/>
      <c r="C50" s="53" t="s">
        <v>64</v>
      </c>
      <c r="D50" s="58">
        <v>700</v>
      </c>
      <c r="E50" s="59">
        <v>700</v>
      </c>
    </row>
    <row r="51" spans="1:5">
      <c r="A51" s="103"/>
      <c r="B51" s="103"/>
      <c r="C51" s="53" t="s">
        <v>28</v>
      </c>
      <c r="D51" s="58">
        <v>0</v>
      </c>
      <c r="E51" s="59">
        <v>0</v>
      </c>
    </row>
    <row r="52" spans="1:5">
      <c r="A52" s="103"/>
      <c r="B52" s="103"/>
      <c r="C52" s="53" t="s">
        <v>64</v>
      </c>
      <c r="D52" s="58">
        <v>0</v>
      </c>
      <c r="E52" s="59">
        <v>0</v>
      </c>
    </row>
    <row r="53" spans="1:5">
      <c r="A53" s="103"/>
      <c r="B53" s="103"/>
      <c r="C53" s="53" t="s">
        <v>30</v>
      </c>
      <c r="D53" s="58">
        <v>0</v>
      </c>
      <c r="E53" s="59">
        <v>0</v>
      </c>
    </row>
    <row r="54" spans="1:5">
      <c r="A54" s="104"/>
      <c r="B54" s="104"/>
      <c r="C54" s="53" t="s">
        <v>58</v>
      </c>
      <c r="D54" s="60">
        <v>0</v>
      </c>
      <c r="E54" s="60">
        <v>0</v>
      </c>
    </row>
    <row r="55" spans="1:5">
      <c r="A55" s="88" t="s">
        <v>24</v>
      </c>
      <c r="B55" s="92" t="s">
        <v>41</v>
      </c>
      <c r="C55" s="52" t="s">
        <v>22</v>
      </c>
      <c r="D55" s="54">
        <f>D56+D57+D58+D64</f>
        <v>2775.44</v>
      </c>
      <c r="E55" s="54">
        <f>E56+E57+E58+E64</f>
        <v>2774.91</v>
      </c>
    </row>
    <row r="56" spans="1:5">
      <c r="A56" s="89"/>
      <c r="B56" s="93"/>
      <c r="C56" s="52" t="s">
        <v>5</v>
      </c>
      <c r="D56" s="54">
        <f t="shared" ref="D56:E58" si="4">D67</f>
        <v>2694.53</v>
      </c>
      <c r="E56" s="54">
        <f t="shared" si="4"/>
        <v>2694</v>
      </c>
    </row>
    <row r="57" spans="1:5">
      <c r="A57" s="89"/>
      <c r="B57" s="93"/>
      <c r="C57" s="52" t="s">
        <v>29</v>
      </c>
      <c r="D57" s="54">
        <f t="shared" si="4"/>
        <v>80.91</v>
      </c>
      <c r="E57" s="54">
        <f t="shared" si="4"/>
        <v>80.91</v>
      </c>
    </row>
    <row r="58" spans="1:5">
      <c r="A58" s="89"/>
      <c r="B58" s="93"/>
      <c r="C58" s="52" t="s">
        <v>6</v>
      </c>
      <c r="D58" s="54">
        <f t="shared" si="4"/>
        <v>0</v>
      </c>
      <c r="E58" s="54">
        <f t="shared" si="4"/>
        <v>0</v>
      </c>
    </row>
    <row r="59" spans="1:5">
      <c r="A59" s="89"/>
      <c r="B59" s="93"/>
      <c r="C59" s="52" t="s">
        <v>26</v>
      </c>
      <c r="D59" s="54"/>
      <c r="E59" s="54"/>
    </row>
    <row r="60" spans="1:5">
      <c r="A60" s="90"/>
      <c r="B60" s="94"/>
      <c r="C60" s="52" t="s">
        <v>27</v>
      </c>
      <c r="D60" s="54">
        <f t="shared" ref="D60:E65" si="5">D71</f>
        <v>2775.44</v>
      </c>
      <c r="E60" s="54">
        <f t="shared" si="5"/>
        <v>2774.91</v>
      </c>
    </row>
    <row r="61" spans="1:5">
      <c r="A61" s="90"/>
      <c r="B61" s="94"/>
      <c r="C61" s="52" t="s">
        <v>64</v>
      </c>
      <c r="D61" s="54">
        <f t="shared" si="5"/>
        <v>0</v>
      </c>
      <c r="E61" s="54">
        <f t="shared" si="5"/>
        <v>0</v>
      </c>
    </row>
    <row r="62" spans="1:5">
      <c r="A62" s="90"/>
      <c r="B62" s="94"/>
      <c r="C62" s="52" t="s">
        <v>28</v>
      </c>
      <c r="D62" s="54">
        <f t="shared" si="5"/>
        <v>0</v>
      </c>
      <c r="E62" s="54">
        <f t="shared" si="5"/>
        <v>0</v>
      </c>
    </row>
    <row r="63" spans="1:5">
      <c r="A63" s="90"/>
      <c r="B63" s="94"/>
      <c r="C63" s="52" t="s">
        <v>64</v>
      </c>
      <c r="D63" s="54">
        <f t="shared" si="5"/>
        <v>0</v>
      </c>
      <c r="E63" s="54">
        <f t="shared" si="5"/>
        <v>0</v>
      </c>
    </row>
    <row r="64" spans="1:5">
      <c r="A64" s="90"/>
      <c r="B64" s="94"/>
      <c r="C64" s="52" t="s">
        <v>30</v>
      </c>
      <c r="D64" s="54">
        <f t="shared" si="5"/>
        <v>0</v>
      </c>
      <c r="E64" s="54">
        <f t="shared" si="5"/>
        <v>0</v>
      </c>
    </row>
    <row r="65" spans="1:5" ht="15.75" customHeight="1">
      <c r="A65" s="91"/>
      <c r="B65" s="95"/>
      <c r="C65" s="52" t="s">
        <v>58</v>
      </c>
      <c r="D65" s="54">
        <f t="shared" si="5"/>
        <v>0</v>
      </c>
      <c r="E65" s="54">
        <f t="shared" si="5"/>
        <v>0</v>
      </c>
    </row>
    <row r="66" spans="1:5">
      <c r="A66" s="102" t="s">
        <v>31</v>
      </c>
      <c r="B66" s="102" t="s">
        <v>49</v>
      </c>
      <c r="C66" s="53" t="s">
        <v>22</v>
      </c>
      <c r="D66" s="58">
        <f>D67+D68+D69+D75</f>
        <v>2775.44</v>
      </c>
      <c r="E66" s="58">
        <f>E67+E68+E69+E75</f>
        <v>2774.91</v>
      </c>
    </row>
    <row r="67" spans="1:5">
      <c r="A67" s="103"/>
      <c r="B67" s="103"/>
      <c r="C67" s="53" t="s">
        <v>5</v>
      </c>
      <c r="D67" s="58">
        <v>2694.53</v>
      </c>
      <c r="E67" s="59">
        <v>2694</v>
      </c>
    </row>
    <row r="68" spans="1:5">
      <c r="A68" s="103"/>
      <c r="B68" s="103"/>
      <c r="C68" s="53" t="s">
        <v>29</v>
      </c>
      <c r="D68" s="58">
        <v>80.91</v>
      </c>
      <c r="E68" s="59">
        <v>80.91</v>
      </c>
    </row>
    <row r="69" spans="1:5">
      <c r="A69" s="103"/>
      <c r="B69" s="103"/>
      <c r="C69" s="53" t="s">
        <v>6</v>
      </c>
      <c r="D69" s="58">
        <v>0</v>
      </c>
      <c r="E69" s="59">
        <v>0</v>
      </c>
    </row>
    <row r="70" spans="1:5">
      <c r="A70" s="103"/>
      <c r="B70" s="103"/>
      <c r="C70" s="53" t="s">
        <v>26</v>
      </c>
      <c r="D70" s="31"/>
      <c r="E70" s="61"/>
    </row>
    <row r="71" spans="1:5">
      <c r="A71" s="103"/>
      <c r="B71" s="103"/>
      <c r="C71" s="53" t="s">
        <v>27</v>
      </c>
      <c r="D71" s="58">
        <v>2775.44</v>
      </c>
      <c r="E71" s="59">
        <v>2774.91</v>
      </c>
    </row>
    <row r="72" spans="1:5">
      <c r="A72" s="103"/>
      <c r="B72" s="103"/>
      <c r="C72" s="53" t="s">
        <v>66</v>
      </c>
      <c r="D72" s="58">
        <v>0</v>
      </c>
      <c r="E72" s="59">
        <v>0</v>
      </c>
    </row>
    <row r="73" spans="1:5">
      <c r="A73" s="103"/>
      <c r="B73" s="103"/>
      <c r="C73" s="53" t="s">
        <v>28</v>
      </c>
      <c r="D73" s="58">
        <v>0</v>
      </c>
      <c r="E73" s="59">
        <v>0</v>
      </c>
    </row>
    <row r="74" spans="1:5">
      <c r="A74" s="103"/>
      <c r="B74" s="103"/>
      <c r="C74" s="53" t="s">
        <v>66</v>
      </c>
      <c r="D74" s="58">
        <v>0</v>
      </c>
      <c r="E74" s="59">
        <v>0</v>
      </c>
    </row>
    <row r="75" spans="1:5">
      <c r="A75" s="103"/>
      <c r="B75" s="103"/>
      <c r="C75" s="53" t="s">
        <v>30</v>
      </c>
      <c r="D75" s="58">
        <v>0</v>
      </c>
      <c r="E75" s="59">
        <v>0</v>
      </c>
    </row>
    <row r="76" spans="1:5">
      <c r="A76" s="104"/>
      <c r="B76" s="104"/>
      <c r="C76" s="53" t="s">
        <v>58</v>
      </c>
      <c r="D76" s="60">
        <v>0</v>
      </c>
      <c r="E76" s="60">
        <v>0</v>
      </c>
    </row>
  </sheetData>
  <mergeCells count="15">
    <mergeCell ref="A55:A65"/>
    <mergeCell ref="B55:B65"/>
    <mergeCell ref="A66:A76"/>
    <mergeCell ref="B66:B76"/>
    <mergeCell ref="A44:A54"/>
    <mergeCell ref="B44:B54"/>
    <mergeCell ref="B4:C4"/>
    <mergeCell ref="B6:C6"/>
    <mergeCell ref="B5:E5"/>
    <mergeCell ref="A33:A43"/>
    <mergeCell ref="B33:B43"/>
    <mergeCell ref="A22:A32"/>
    <mergeCell ref="B22:B32"/>
    <mergeCell ref="A11:A21"/>
    <mergeCell ref="B11:B21"/>
  </mergeCells>
  <pageMargins left="0.51181102362204722" right="0.51181102362204722" top="0.55118110236220474" bottom="0.55118110236220474" header="0.31496062992125984" footer="0.31496062992125984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7"/>
  <sheetViews>
    <sheetView view="pageLayout" topLeftCell="A17" zoomScale="70" zoomScaleNormal="86" zoomScaleSheetLayoutView="86" zoomScalePageLayoutView="70" workbookViewId="0">
      <selection activeCell="A25" sqref="A25:G130"/>
    </sheetView>
  </sheetViews>
  <sheetFormatPr defaultColWidth="9.140625" defaultRowHeight="15.75"/>
  <cols>
    <col min="1" max="1" width="9.85546875" style="1" customWidth="1"/>
    <col min="2" max="2" width="65.42578125" style="1" customWidth="1"/>
    <col min="3" max="3" width="17.85546875" style="1" customWidth="1"/>
    <col min="4" max="4" width="19.140625" style="1" customWidth="1"/>
    <col min="5" max="5" width="25.140625" style="1" customWidth="1"/>
    <col min="6" max="6" width="24.140625" style="1" customWidth="1"/>
    <col min="7" max="7" width="58" style="1" customWidth="1"/>
    <col min="8" max="16384" width="9.140625" style="1"/>
  </cols>
  <sheetData>
    <row r="1" spans="1:7">
      <c r="C1" s="4"/>
    </row>
    <row r="2" spans="1:7">
      <c r="C2" s="4"/>
    </row>
    <row r="3" spans="1:7">
      <c r="C3" s="4"/>
    </row>
    <row r="4" spans="1:7">
      <c r="C4" s="4"/>
      <c r="G4" s="42"/>
    </row>
    <row r="5" spans="1:7">
      <c r="B5" s="122" t="s">
        <v>18</v>
      </c>
      <c r="C5" s="122"/>
      <c r="D5" s="122"/>
      <c r="E5" s="122"/>
      <c r="F5" s="122"/>
      <c r="G5" s="122"/>
    </row>
    <row r="6" spans="1:7" ht="37.5" customHeight="1">
      <c r="B6" s="140" t="s">
        <v>108</v>
      </c>
      <c r="C6" s="141"/>
      <c r="D6" s="141"/>
      <c r="E6" s="141"/>
      <c r="F6" s="141"/>
      <c r="G6" s="141"/>
    </row>
    <row r="7" spans="1:7">
      <c r="B7" s="122"/>
      <c r="C7" s="122"/>
      <c r="D7" s="122"/>
      <c r="E7" s="122"/>
      <c r="F7" s="122"/>
      <c r="G7" s="122"/>
    </row>
    <row r="8" spans="1:7">
      <c r="B8" s="5"/>
      <c r="C8" s="5"/>
      <c r="D8" s="5"/>
      <c r="E8" s="5"/>
      <c r="F8" s="5"/>
      <c r="G8" s="5"/>
    </row>
    <row r="9" spans="1:7" ht="9" customHeight="1"/>
    <row r="10" spans="1:7" ht="30.75" customHeight="1">
      <c r="A10" s="131" t="s">
        <v>7</v>
      </c>
      <c r="B10" s="126" t="s">
        <v>61</v>
      </c>
      <c r="C10" s="126" t="s">
        <v>19</v>
      </c>
      <c r="D10" s="123" t="s">
        <v>25</v>
      </c>
      <c r="E10" s="124"/>
      <c r="F10" s="125"/>
      <c r="G10" s="126" t="s">
        <v>62</v>
      </c>
    </row>
    <row r="11" spans="1:7" ht="15.75" customHeight="1">
      <c r="A11" s="132"/>
      <c r="B11" s="127"/>
      <c r="C11" s="127"/>
      <c r="D11" s="126" t="s">
        <v>74</v>
      </c>
      <c r="E11" s="129" t="s">
        <v>82</v>
      </c>
      <c r="F11" s="130"/>
      <c r="G11" s="127"/>
    </row>
    <row r="12" spans="1:7" ht="32.25" customHeight="1">
      <c r="A12" s="133"/>
      <c r="B12" s="128"/>
      <c r="C12" s="128"/>
      <c r="D12" s="128"/>
      <c r="E12" s="26" t="s">
        <v>11</v>
      </c>
      <c r="F12" s="69" t="s">
        <v>83</v>
      </c>
      <c r="G12" s="128"/>
    </row>
    <row r="13" spans="1:7" ht="16.5" customHeight="1">
      <c r="A13" s="21">
        <v>1</v>
      </c>
      <c r="B13" s="21">
        <v>2</v>
      </c>
      <c r="C13" s="21">
        <v>3</v>
      </c>
      <c r="D13" s="21">
        <v>4</v>
      </c>
      <c r="E13" s="22">
        <v>5</v>
      </c>
      <c r="F13" s="23">
        <v>6</v>
      </c>
      <c r="G13" s="23">
        <v>7</v>
      </c>
    </row>
    <row r="14" spans="1:7" ht="16.5" customHeight="1">
      <c r="A14" s="116" t="s">
        <v>32</v>
      </c>
      <c r="B14" s="117"/>
      <c r="C14" s="117"/>
      <c r="D14" s="117"/>
      <c r="E14" s="117"/>
      <c r="F14" s="117"/>
      <c r="G14" s="118"/>
    </row>
    <row r="15" spans="1:7" ht="15.75" customHeight="1">
      <c r="A15" s="110" t="s">
        <v>33</v>
      </c>
      <c r="B15" s="119"/>
      <c r="C15" s="119"/>
      <c r="D15" s="119"/>
      <c r="E15" s="119"/>
      <c r="F15" s="119"/>
      <c r="G15" s="120"/>
    </row>
    <row r="16" spans="1:7" ht="157.5" customHeight="1">
      <c r="A16" s="35"/>
      <c r="B16" s="19" t="s">
        <v>34</v>
      </c>
      <c r="C16" s="74" t="s">
        <v>12</v>
      </c>
      <c r="D16" s="45">
        <v>59.8</v>
      </c>
      <c r="E16" s="45">
        <v>58</v>
      </c>
      <c r="F16" s="45">
        <v>61.3</v>
      </c>
      <c r="G16" s="19" t="s">
        <v>85</v>
      </c>
    </row>
    <row r="17" spans="1:7" ht="54" customHeight="1">
      <c r="A17" s="35"/>
      <c r="B17" s="70" t="s">
        <v>71</v>
      </c>
      <c r="C17" s="74" t="s">
        <v>13</v>
      </c>
      <c r="D17" s="48">
        <v>67</v>
      </c>
      <c r="E17" s="48">
        <v>62</v>
      </c>
      <c r="F17" s="48">
        <v>69</v>
      </c>
      <c r="G17" s="17" t="s">
        <v>86</v>
      </c>
    </row>
    <row r="18" spans="1:7" ht="27.75" customHeight="1">
      <c r="A18" s="76"/>
      <c r="B18" s="70" t="s">
        <v>73</v>
      </c>
      <c r="C18" s="74" t="s">
        <v>12</v>
      </c>
      <c r="D18" s="45">
        <v>90.13</v>
      </c>
      <c r="E18" s="45">
        <v>88</v>
      </c>
      <c r="F18" s="45">
        <v>90.3</v>
      </c>
      <c r="G18" s="17" t="s">
        <v>87</v>
      </c>
    </row>
    <row r="19" spans="1:7" ht="16.5" customHeight="1">
      <c r="A19" s="110" t="s">
        <v>35</v>
      </c>
      <c r="B19" s="114"/>
      <c r="C19" s="114"/>
      <c r="D19" s="114"/>
      <c r="E19" s="114"/>
      <c r="F19" s="114"/>
      <c r="G19" s="115"/>
    </row>
    <row r="20" spans="1:7" ht="19.5" customHeight="1">
      <c r="A20" s="110" t="s">
        <v>36</v>
      </c>
      <c r="B20" s="114"/>
      <c r="C20" s="114"/>
      <c r="D20" s="121"/>
      <c r="E20" s="121"/>
      <c r="F20" s="114"/>
      <c r="G20" s="115"/>
    </row>
    <row r="21" spans="1:7" ht="28.5" customHeight="1">
      <c r="A21" s="24" t="s">
        <v>1</v>
      </c>
      <c r="B21" s="70" t="s">
        <v>37</v>
      </c>
      <c r="C21" s="24" t="s">
        <v>38</v>
      </c>
      <c r="D21" s="63">
        <v>18781.099999999999</v>
      </c>
      <c r="E21" s="63">
        <v>19814.060000000001</v>
      </c>
      <c r="F21" s="46">
        <v>21263.42</v>
      </c>
      <c r="G21" s="47" t="s">
        <v>88</v>
      </c>
    </row>
    <row r="22" spans="1:7" ht="72" customHeight="1">
      <c r="A22" s="73" t="s">
        <v>2</v>
      </c>
      <c r="B22" s="70" t="s">
        <v>39</v>
      </c>
      <c r="C22" s="24" t="s">
        <v>12</v>
      </c>
      <c r="D22" s="39">
        <v>89</v>
      </c>
      <c r="E22" s="39">
        <v>94</v>
      </c>
      <c r="F22" s="45">
        <v>94</v>
      </c>
      <c r="G22" s="28"/>
    </row>
    <row r="23" spans="1:7" ht="17.25" customHeight="1">
      <c r="A23" s="110" t="s">
        <v>40</v>
      </c>
      <c r="B23" s="114"/>
      <c r="C23" s="114"/>
      <c r="D23" s="121"/>
      <c r="E23" s="121"/>
      <c r="F23" s="114"/>
      <c r="G23" s="115"/>
    </row>
    <row r="24" spans="1:7" ht="53.25" customHeight="1">
      <c r="A24" s="78" t="s">
        <v>23</v>
      </c>
      <c r="B24" s="19" t="s">
        <v>70</v>
      </c>
      <c r="C24" s="75" t="s">
        <v>12</v>
      </c>
      <c r="D24" s="63">
        <v>53.1</v>
      </c>
      <c r="E24" s="63">
        <v>51.3</v>
      </c>
      <c r="F24" s="63">
        <v>53.6</v>
      </c>
      <c r="G24" s="72" t="s">
        <v>89</v>
      </c>
    </row>
    <row r="25" spans="1:7" ht="32.25" customHeight="1">
      <c r="A25" s="7"/>
      <c r="B25" s="7"/>
      <c r="C25" s="7"/>
      <c r="D25" s="7"/>
      <c r="E25" s="7"/>
      <c r="F25" s="7"/>
      <c r="G25" s="7"/>
    </row>
    <row r="26" spans="1:7" ht="17.25" customHeight="1"/>
    <row r="27" spans="1:7" ht="45.75" customHeight="1"/>
    <row r="28" spans="1:7" ht="74.25" customHeight="1"/>
    <row r="29" spans="1:7" ht="15.75" customHeight="1"/>
    <row r="30" spans="1:7" ht="32.25" customHeight="1"/>
    <row r="31" spans="1:7" ht="32.25" customHeight="1"/>
    <row r="32" spans="1:7" ht="32.25" customHeight="1"/>
    <row r="33" ht="22.5" customHeight="1"/>
    <row r="34" ht="48" customHeight="1"/>
    <row r="35" ht="21" customHeight="1"/>
    <row r="36" ht="21.75" customHeight="1"/>
    <row r="37" ht="19.5" customHeight="1"/>
    <row r="38" ht="21.75" customHeight="1"/>
    <row r="39" ht="32.25" customHeight="1"/>
    <row r="40" ht="21.75" customHeight="1"/>
    <row r="41" ht="46.5" customHeight="1"/>
    <row r="42" ht="75.75" customHeight="1"/>
    <row r="43" ht="18" customHeight="1"/>
    <row r="44" ht="15.75" customHeight="1"/>
    <row r="45" ht="47.25" customHeight="1"/>
    <row r="46" ht="18" customHeight="1"/>
    <row r="47" ht="17.25" customHeight="1"/>
    <row r="48" ht="30.75" customHeight="1"/>
    <row r="49" ht="45" customHeight="1"/>
    <row r="50" ht="48" customHeight="1"/>
    <row r="51" ht="46.5" customHeight="1"/>
    <row r="52" ht="45" customHeight="1"/>
    <row r="53" ht="17.25" customHeight="1"/>
    <row r="54" ht="47.25" customHeight="1"/>
    <row r="55" ht="26.25" customHeight="1"/>
    <row r="57" ht="14.25" customHeight="1"/>
    <row r="58" ht="45" customHeight="1"/>
    <row r="59" ht="18" customHeight="1"/>
    <row r="60" ht="18" customHeight="1"/>
    <row r="61" ht="28.5" customHeight="1"/>
    <row r="62" ht="16.5" customHeight="1"/>
    <row r="63" ht="29.25" customHeight="1"/>
    <row r="64" ht="17.25" customHeight="1"/>
    <row r="65" ht="16.5" customHeight="1"/>
    <row r="66" ht="15" customHeight="1"/>
    <row r="67" ht="27.75" customHeight="1"/>
    <row r="68" ht="15" customHeight="1"/>
    <row r="69" ht="43.5" customHeight="1"/>
    <row r="70" ht="17.25" customHeight="1"/>
    <row r="71" ht="61.5" customHeight="1"/>
    <row r="72" ht="62.25" customHeight="1"/>
    <row r="73" ht="15.75" customHeight="1"/>
    <row r="74" ht="30" customHeight="1"/>
    <row r="75" ht="75.75" customHeight="1"/>
    <row r="76" ht="30" customHeight="1"/>
    <row r="77" ht="47.25" customHeight="1"/>
  </sheetData>
  <mergeCells count="15">
    <mergeCell ref="A14:G14"/>
    <mergeCell ref="A23:G23"/>
    <mergeCell ref="A20:G20"/>
    <mergeCell ref="B5:G5"/>
    <mergeCell ref="B7:G7"/>
    <mergeCell ref="D10:F10"/>
    <mergeCell ref="G10:G12"/>
    <mergeCell ref="D11:D12"/>
    <mergeCell ref="C10:C12"/>
    <mergeCell ref="E11:F11"/>
    <mergeCell ref="A10:A12"/>
    <mergeCell ref="B10:B12"/>
    <mergeCell ref="B6:G6"/>
    <mergeCell ref="A15:G15"/>
    <mergeCell ref="A19:G19"/>
  </mergeCells>
  <pageMargins left="0.25" right="0.25" top="0.75" bottom="0.8617424242424242" header="0.3" footer="0.3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tabSelected="1" view="pageLayout" topLeftCell="A19" zoomScale="70" zoomScalePageLayoutView="70" workbookViewId="0">
      <selection activeCell="D35" sqref="D35"/>
    </sheetView>
  </sheetViews>
  <sheetFormatPr defaultColWidth="9.140625" defaultRowHeight="15.75"/>
  <cols>
    <col min="1" max="1" width="7.5703125" style="1" customWidth="1"/>
    <col min="2" max="2" width="44.28515625" style="1" customWidth="1"/>
    <col min="3" max="3" width="15.7109375" style="1" customWidth="1"/>
    <col min="4" max="4" width="76.7109375" style="1" customWidth="1"/>
    <col min="5" max="5" width="91.85546875" style="1" customWidth="1"/>
    <col min="6" max="16384" width="9.140625" style="1"/>
  </cols>
  <sheetData>
    <row r="1" spans="1:5">
      <c r="A1" s="7"/>
      <c r="B1" s="7"/>
      <c r="C1" s="7"/>
      <c r="D1" s="7"/>
      <c r="E1" s="7"/>
    </row>
    <row r="2" spans="1:5">
      <c r="A2" s="105" t="s">
        <v>18</v>
      </c>
      <c r="B2" s="105"/>
      <c r="C2" s="105"/>
      <c r="D2" s="105"/>
      <c r="E2" s="105"/>
    </row>
    <row r="3" spans="1:5">
      <c r="A3" s="105" t="s">
        <v>109</v>
      </c>
      <c r="B3" s="105"/>
      <c r="C3" s="105"/>
      <c r="D3" s="105"/>
      <c r="E3" s="105"/>
    </row>
    <row r="4" spans="1:5">
      <c r="A4" s="139"/>
      <c r="B4" s="139"/>
      <c r="C4" s="139"/>
      <c r="D4" s="139"/>
      <c r="E4" s="139"/>
    </row>
    <row r="5" spans="1:5">
      <c r="A5" s="8"/>
      <c r="B5" s="8"/>
      <c r="C5" s="8"/>
      <c r="D5" s="8"/>
      <c r="E5" s="8"/>
    </row>
    <row r="6" spans="1:5">
      <c r="A6" s="9"/>
      <c r="B6" s="9"/>
      <c r="C6" s="9"/>
      <c r="D6" s="9"/>
      <c r="E6" s="9"/>
    </row>
    <row r="7" spans="1:5" ht="69" customHeight="1">
      <c r="A7" s="13" t="s">
        <v>7</v>
      </c>
      <c r="B7" s="15" t="s">
        <v>20</v>
      </c>
      <c r="C7" s="16" t="s">
        <v>63</v>
      </c>
      <c r="D7" s="15" t="s">
        <v>68</v>
      </c>
      <c r="E7" s="15" t="s">
        <v>21</v>
      </c>
    </row>
    <row r="8" spans="1:5" ht="15" customHeight="1">
      <c r="A8" s="14">
        <v>1</v>
      </c>
      <c r="B8" s="17">
        <v>2</v>
      </c>
      <c r="C8" s="17">
        <v>3</v>
      </c>
      <c r="D8" s="17">
        <v>4</v>
      </c>
      <c r="E8" s="17">
        <v>5</v>
      </c>
    </row>
    <row r="9" spans="1:5" ht="15.75" customHeight="1">
      <c r="A9" s="111" t="s">
        <v>32</v>
      </c>
      <c r="B9" s="112"/>
      <c r="C9" s="112"/>
      <c r="D9" s="112"/>
      <c r="E9" s="113"/>
    </row>
    <row r="10" spans="1:5" ht="15.75" customHeight="1">
      <c r="A10" s="136" t="s">
        <v>51</v>
      </c>
      <c r="B10" s="137"/>
      <c r="C10" s="137"/>
      <c r="D10" s="137"/>
      <c r="E10" s="138"/>
    </row>
    <row r="11" spans="1:5" ht="15.75" customHeight="1">
      <c r="A11" s="106" t="s">
        <v>53</v>
      </c>
      <c r="B11" s="134"/>
      <c r="C11" s="134"/>
      <c r="D11" s="134"/>
      <c r="E11" s="135"/>
    </row>
    <row r="12" spans="1:5" ht="15.75" customHeight="1">
      <c r="A12" s="107" t="s">
        <v>52</v>
      </c>
      <c r="B12" s="108"/>
      <c r="C12" s="108"/>
      <c r="D12" s="108"/>
      <c r="E12" s="109"/>
    </row>
    <row r="13" spans="1:5" ht="75.75" customHeight="1">
      <c r="A13" s="24" t="s">
        <v>1</v>
      </c>
      <c r="B13" s="19" t="s">
        <v>54</v>
      </c>
      <c r="C13" s="44"/>
      <c r="D13" s="19" t="s">
        <v>92</v>
      </c>
      <c r="E13" s="19" t="s">
        <v>90</v>
      </c>
    </row>
    <row r="14" spans="1:5" ht="103.5" customHeight="1">
      <c r="A14" s="25"/>
      <c r="B14" s="19" t="s">
        <v>93</v>
      </c>
      <c r="C14" s="71" t="s">
        <v>95</v>
      </c>
      <c r="D14" s="19" t="s">
        <v>94</v>
      </c>
      <c r="E14" s="6"/>
    </row>
    <row r="15" spans="1:5" ht="78.75" customHeight="1">
      <c r="A15" s="24" t="s">
        <v>2</v>
      </c>
      <c r="B15" s="19" t="s">
        <v>55</v>
      </c>
      <c r="C15" s="44"/>
      <c r="D15" s="37"/>
      <c r="E15" s="19" t="s">
        <v>105</v>
      </c>
    </row>
    <row r="16" spans="1:5" ht="105" customHeight="1">
      <c r="A16" s="24"/>
      <c r="B16" s="19" t="s">
        <v>97</v>
      </c>
      <c r="C16" s="71" t="s">
        <v>95</v>
      </c>
      <c r="D16" s="19" t="s">
        <v>96</v>
      </c>
      <c r="E16" s="19"/>
    </row>
    <row r="17" spans="1:5" ht="141" customHeight="1">
      <c r="A17" s="25"/>
      <c r="B17" s="19" t="s">
        <v>98</v>
      </c>
      <c r="C17" s="71" t="s">
        <v>95</v>
      </c>
      <c r="D17" s="19" t="s">
        <v>99</v>
      </c>
      <c r="E17" s="37"/>
    </row>
    <row r="18" spans="1:5" ht="16.5" customHeight="1">
      <c r="A18" s="107" t="s">
        <v>72</v>
      </c>
      <c r="B18" s="108"/>
      <c r="C18" s="108"/>
      <c r="D18" s="108"/>
      <c r="E18" s="109"/>
    </row>
    <row r="19" spans="1:5" ht="77.25" customHeight="1">
      <c r="A19" s="77" t="s">
        <v>23</v>
      </c>
      <c r="B19" s="19" t="s">
        <v>56</v>
      </c>
      <c r="C19" s="44"/>
      <c r="D19" s="19" t="s">
        <v>100</v>
      </c>
      <c r="E19" s="19" t="s">
        <v>91</v>
      </c>
    </row>
    <row r="20" spans="1:5" ht="105.75" customHeight="1">
      <c r="A20" s="43"/>
      <c r="B20" s="19" t="s">
        <v>102</v>
      </c>
      <c r="C20" s="71" t="s">
        <v>84</v>
      </c>
      <c r="D20" s="19" t="s">
        <v>75</v>
      </c>
      <c r="E20" s="37"/>
    </row>
    <row r="21" spans="1:5" ht="17.25" customHeight="1">
      <c r="A21" s="107" t="s">
        <v>50</v>
      </c>
      <c r="B21" s="108"/>
      <c r="C21" s="108"/>
      <c r="D21" s="108"/>
      <c r="E21" s="109"/>
    </row>
    <row r="22" spans="1:5" ht="38.25">
      <c r="A22" s="24" t="s">
        <v>31</v>
      </c>
      <c r="B22" s="19" t="s">
        <v>57</v>
      </c>
      <c r="C22" s="44"/>
      <c r="D22" s="37"/>
      <c r="E22" s="37"/>
    </row>
    <row r="23" spans="1:5" ht="63" customHeight="1">
      <c r="A23" s="25"/>
      <c r="B23" s="19" t="s">
        <v>103</v>
      </c>
      <c r="C23" s="71" t="s">
        <v>101</v>
      </c>
      <c r="D23" s="19" t="s">
        <v>104</v>
      </c>
      <c r="E23" s="37"/>
    </row>
  </sheetData>
  <mergeCells count="9">
    <mergeCell ref="A18:E18"/>
    <mergeCell ref="A21:E21"/>
    <mergeCell ref="A9:E9"/>
    <mergeCell ref="A10:E10"/>
    <mergeCell ref="A11:E11"/>
    <mergeCell ref="A12:E12"/>
    <mergeCell ref="A2:E2"/>
    <mergeCell ref="A4:E4"/>
    <mergeCell ref="A3:E3"/>
  </mergeCells>
  <pageMargins left="0.25" right="0.25" top="0.25833333333333336" bottom="1.6416666666666666" header="0.3" footer="0.3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0" sqref="C1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использование средств 2023 год</vt:lpstr>
      <vt:lpstr>расходы всех форм бюджета</vt:lpstr>
      <vt:lpstr>достижение индикаторов</vt:lpstr>
      <vt:lpstr>выполнение основных мероприятий</vt:lpstr>
      <vt:lpstr>Лист1</vt:lpstr>
    </vt:vector>
  </TitlesOfParts>
  <Company>punsh.at.ua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aka punsh</dc:creator>
  <cp:lastModifiedBy>Валентина</cp:lastModifiedBy>
  <cp:lastPrinted>2024-04-23T06:06:04Z</cp:lastPrinted>
  <dcterms:created xsi:type="dcterms:W3CDTF">2014-05-05T16:51:08Z</dcterms:created>
  <dcterms:modified xsi:type="dcterms:W3CDTF">2024-07-02T12:11:19Z</dcterms:modified>
</cp:coreProperties>
</file>