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19035" windowHeight="11760" tabRatio="604" activeTab="3"/>
  </bookViews>
  <sheets>
    <sheet name="использование средств 2022 год" sheetId="4" r:id="rId1"/>
    <sheet name="расходы всех форм бюджета" sheetId="5" r:id="rId2"/>
    <sheet name="достижение индикаторов" sheetId="6" r:id="rId3"/>
    <sheet name="выполнение основных мероприятий" sheetId="7" r:id="rId4"/>
    <sheet name="Лист1" sheetId="8" r:id="rId5"/>
  </sheets>
  <definedNames>
    <definedName name="_GoBack" localSheetId="3">'выполнение основных мероприятий'!#REF!</definedName>
    <definedName name="_GoBack" localSheetId="2">'достижение индикаторов'!#REF!</definedName>
    <definedName name="_GoBack" localSheetId="0">'использование средств 2022 год'!#REF!</definedName>
    <definedName name="_GoBack" localSheetId="1">'расходы всех форм бюджета'!#REF!</definedName>
    <definedName name="OLE_LINK26" localSheetId="2">'достижение индикаторов'!#REF!</definedName>
    <definedName name="OLE_LINK36" localSheetId="0">'использование средств 2022 год'!$C$9</definedName>
    <definedName name="OLE_LINK7" localSheetId="2">'достижение индикаторов'!#REF!</definedName>
  </definedNames>
  <calcPr calcId="125725"/>
</workbook>
</file>

<file path=xl/calcChain.xml><?xml version="1.0" encoding="utf-8"?>
<calcChain xmlns="http://schemas.openxmlformats.org/spreadsheetml/2006/main">
  <c r="E44" i="5"/>
  <c r="D44"/>
  <c r="E55"/>
  <c r="D55"/>
  <c r="E121"/>
  <c r="D121"/>
  <c r="E184"/>
  <c r="E185"/>
  <c r="E177"/>
  <c r="E178"/>
  <c r="E179"/>
  <c r="E181"/>
  <c r="E182"/>
  <c r="E183"/>
  <c r="E186"/>
  <c r="D178"/>
  <c r="D179"/>
  <c r="D181"/>
  <c r="D182"/>
  <c r="D183"/>
  <c r="D184"/>
  <c r="D185"/>
  <c r="D186"/>
  <c r="D177"/>
  <c r="E209"/>
  <c r="D209"/>
  <c r="I12" i="4"/>
  <c r="H12"/>
  <c r="G12"/>
  <c r="H20"/>
  <c r="I20"/>
  <c r="G20"/>
  <c r="E67" i="5" l="1"/>
  <c r="E68"/>
  <c r="E69"/>
  <c r="E71"/>
  <c r="E72"/>
  <c r="E73"/>
  <c r="E74"/>
  <c r="E75"/>
  <c r="E76"/>
  <c r="D67"/>
  <c r="D68"/>
  <c r="D69"/>
  <c r="D71"/>
  <c r="D72"/>
  <c r="D73"/>
  <c r="D74"/>
  <c r="D75"/>
  <c r="D76"/>
  <c r="E165"/>
  <c r="D165"/>
  <c r="E143"/>
  <c r="D143"/>
  <c r="E110" l="1"/>
  <c r="D110"/>
  <c r="E226"/>
  <c r="D226"/>
  <c r="E32" l="1"/>
  <c r="E31"/>
  <c r="E30"/>
  <c r="E29"/>
  <c r="E28"/>
  <c r="E27"/>
  <c r="D30"/>
  <c r="D29"/>
  <c r="D28"/>
  <c r="E17" l="1"/>
  <c r="D17"/>
  <c r="E228" l="1"/>
  <c r="E19" s="1"/>
  <c r="D228"/>
  <c r="D19" s="1"/>
  <c r="E230" l="1"/>
  <c r="E21" s="1"/>
  <c r="E229"/>
  <c r="E20" s="1"/>
  <c r="E227"/>
  <c r="E18" s="1"/>
  <c r="E225"/>
  <c r="E16" s="1"/>
  <c r="E223"/>
  <c r="E222"/>
  <c r="E221"/>
  <c r="D222"/>
  <c r="D223"/>
  <c r="D225"/>
  <c r="D227"/>
  <c r="D18" s="1"/>
  <c r="D229"/>
  <c r="D230"/>
  <c r="D221"/>
  <c r="E242"/>
  <c r="D242"/>
  <c r="E231"/>
  <c r="D231"/>
  <c r="E198"/>
  <c r="D198"/>
  <c r="D154"/>
  <c r="E154"/>
  <c r="E132"/>
  <c r="D132"/>
  <c r="E99"/>
  <c r="D99"/>
  <c r="E88"/>
  <c r="D88"/>
  <c r="E220" l="1"/>
  <c r="D220"/>
  <c r="G24" i="4"/>
  <c r="I24"/>
  <c r="H24"/>
  <c r="D27" i="5" l="1"/>
  <c r="D16" s="1"/>
  <c r="I10" i="4"/>
  <c r="I9" s="1"/>
  <c r="H10"/>
  <c r="H9" s="1"/>
  <c r="G10"/>
  <c r="G9" s="1"/>
  <c r="E187" i="5" l="1"/>
  <c r="E176" s="1"/>
  <c r="D187"/>
  <c r="D176" s="1"/>
  <c r="E77"/>
  <c r="E66" s="1"/>
  <c r="D77"/>
  <c r="D66" s="1"/>
  <c r="E33"/>
  <c r="E22" s="1"/>
  <c r="D33"/>
  <c r="D22" s="1"/>
  <c r="D32"/>
  <c r="D21" s="1"/>
  <c r="D31"/>
  <c r="D20" s="1"/>
  <c r="E25"/>
  <c r="E14" s="1"/>
  <c r="D25"/>
  <c r="D14" s="1"/>
  <c r="E24"/>
  <c r="E13" s="1"/>
  <c r="D24"/>
  <c r="D13" s="1"/>
  <c r="E23"/>
  <c r="E12" s="1"/>
  <c r="D23"/>
  <c r="D12" s="1"/>
  <c r="E11" l="1"/>
  <c r="D11"/>
  <c r="F11" l="1"/>
</calcChain>
</file>

<file path=xl/sharedStrings.xml><?xml version="1.0" encoding="utf-8"?>
<sst xmlns="http://schemas.openxmlformats.org/spreadsheetml/2006/main" count="640" uniqueCount="280">
  <si>
    <t>1.</t>
  </si>
  <si>
    <t>1.1.</t>
  </si>
  <si>
    <t>1.2.</t>
  </si>
  <si>
    <t>Источники ресурсного обеспечения</t>
  </si>
  <si>
    <t>(тыс.рублей)</t>
  </si>
  <si>
    <t>местный бюджет</t>
  </si>
  <si>
    <t>краевой бюджет</t>
  </si>
  <si>
    <t>№ п/п</t>
  </si>
  <si>
    <t>Подпрограмма</t>
  </si>
  <si>
    <t>Направление расходов</t>
  </si>
  <si>
    <t>кассовое исполнение</t>
  </si>
  <si>
    <t>план</t>
  </si>
  <si>
    <t>%</t>
  </si>
  <si>
    <t>ед.</t>
  </si>
  <si>
    <t>Отчет</t>
  </si>
  <si>
    <t xml:space="preserve">Программа </t>
  </si>
  <si>
    <t xml:space="preserve">             Целевая статья расходов</t>
  </si>
  <si>
    <t>Наименование Программы, подпрограммы, основного мероприятия</t>
  </si>
  <si>
    <t>Сведения</t>
  </si>
  <si>
    <t>единица измерения</t>
  </si>
  <si>
    <t>наименование программы, основного мероприятия подпрограммы (Программы)</t>
  </si>
  <si>
    <t>результаты реализации</t>
  </si>
  <si>
    <t>Всего, в том числе</t>
  </si>
  <si>
    <t>1.3.</t>
  </si>
  <si>
    <t>2.</t>
  </si>
  <si>
    <t>3.</t>
  </si>
  <si>
    <t>4.</t>
  </si>
  <si>
    <t>значение целевого индикатора достижения цели Прогаммы, показателя решения задачи подпрограммы (Программы)</t>
  </si>
  <si>
    <t>в т.ч. предусмотренные:</t>
  </si>
  <si>
    <t>ответственному исполнителю</t>
  </si>
  <si>
    <t>соисполнителю</t>
  </si>
  <si>
    <t>средства федерального бюджета</t>
  </si>
  <si>
    <t>средства участников Программы</t>
  </si>
  <si>
    <t>2.1.</t>
  </si>
  <si>
    <t>2.2.</t>
  </si>
  <si>
    <t>3.1.</t>
  </si>
  <si>
    <t>Основное мероприятие "Осуществление мер направленных на энергосбережение"</t>
  </si>
  <si>
    <t>3.2.</t>
  </si>
  <si>
    <t>3.3.</t>
  </si>
  <si>
    <t>3.4.</t>
  </si>
  <si>
    <t>Основное мероприятие "Мероприятия по совершенствованию и развитию гражданской обороны"</t>
  </si>
  <si>
    <t>Основное мероприятие "Мероприятия по защите населения и территорий от чрезвычайных ситуаций природного и техногенного характера"</t>
  </si>
  <si>
    <t>4.1.</t>
  </si>
  <si>
    <t>4.2.</t>
  </si>
  <si>
    <t>шт.</t>
  </si>
  <si>
    <t>Время реагирования МКУ «ЕДДС» на вызовы</t>
  </si>
  <si>
    <t>сек.</t>
  </si>
  <si>
    <t>Количество выездов на аварийные, нештатные и чрезвычайные ситуации</t>
  </si>
  <si>
    <t>03</t>
  </si>
  <si>
    <t>Мероприятия по совершенствованию и развитию гражданской обороны</t>
  </si>
  <si>
    <t>Мероприятия по защите населения и территорий от чрезвычайных ситуаций природного и техногенного характера</t>
  </si>
  <si>
    <t>Основное мероприятие "Участие в программе поддержки местных инициатив Ставропольского края"</t>
  </si>
  <si>
    <t>Муниципальная программа "Развитие жилищно- коммунального хозяйства, защита населения и территории от чрезвычайных ситуаций в Ипатовском городском округе Ставропольского края"</t>
  </si>
  <si>
    <t xml:space="preserve">Подпрограмма "Энергосбережение и повышение энергетической эффективности в Ипатовском городском округе Ставропольского края" </t>
  </si>
  <si>
    <t xml:space="preserve">Подпрограмма "Благоустройство территории Ипатовского городского округа" </t>
  </si>
  <si>
    <t>Основное мероприятие "Мероприятия, связанные с содержанием мест захоронения"</t>
  </si>
  <si>
    <t>Основное мероприятие "Организация деятельности по сбору и транспортированию твердых коммунальных отходов"</t>
  </si>
  <si>
    <t>Основное мероприятие "Расходы на уличное освещение"</t>
  </si>
  <si>
    <t>Основное мероприятие "Мероприятия по благоустройству"</t>
  </si>
  <si>
    <t>Подпрограмма "Развитие и совершенствование гражданской обороны и защиты населения, территорий от чрезвычайных ситуаций Ипатовкого городского округа Ставропольского края"</t>
  </si>
  <si>
    <t>Подпрограмма "Обеспечение реализации Программы и иных мероприятий"</t>
  </si>
  <si>
    <t>Основное мероприятие "Обеспечение деятельности органа управления по работе с территориями Ипатовского городского округа Ставропольского края"</t>
  </si>
  <si>
    <t>Основное мероприятие "Социальная поддержка граждан"</t>
  </si>
  <si>
    <t xml:space="preserve">управление АИГО СК </t>
  </si>
  <si>
    <t xml:space="preserve"> об использовании бюджетных ассигнований местного бюджета и иных средств на выполнение основных мероприятий подпрограмм </t>
  </si>
  <si>
    <t>Информация</t>
  </si>
  <si>
    <t>Муниципальная программа" Развитие жилищно- коммунального хозяйства, защита населения и территории от чрезвычайных ситуаций в Ипатовском городском округе Ставропольского края"</t>
  </si>
  <si>
    <t>Подпрограмма "Энергосбережение и повышение энергетической эффективности в Ипатовском городском округе Ставропольского края"</t>
  </si>
  <si>
    <t>Подпрограмма "Благоустройство территории Ипатовского городского округа"</t>
  </si>
  <si>
    <t>Подпрограмма "Развитие и совершенствование гражданской обороны и защиты населения, территорий от чрезвычайных ситуаций Ипатовского городского округа Ставропольского края"</t>
  </si>
  <si>
    <t>Основное мероприятие "Обеспечение деятельности органа управления по работе с территориями Ипатовсого городского округа Ставропольского края"</t>
  </si>
  <si>
    <t>Муниципальная программа "Развитие жилищно- коммунального и дорожного хозяйства, защита населения и территории от чрезвычайных ситуаций в Ипатовском городском округе Ставропольского края"</t>
  </si>
  <si>
    <t>Цель Программы- Повышение энергосбережения и эффективности использования топливно- энергетических ресурсов путем внедрения современных энергосберегающих технологий, оборудования  и приборов</t>
  </si>
  <si>
    <t>Количество вывезенных твердых коммунальных отходов с общественных территорий Ипатовского городского округа Ставропольского края</t>
  </si>
  <si>
    <t>тыс.м. куб.</t>
  </si>
  <si>
    <t>Количество работающих световых фонарей уличного освещения</t>
  </si>
  <si>
    <t>Количество фактов реагирования на чрезвычайные ситуации</t>
  </si>
  <si>
    <t>Подпрограмма «Благоустройство территории Ипатовского городского округа Ставропольского края»</t>
  </si>
  <si>
    <t>Организация и содержание мест захоронения</t>
  </si>
  <si>
    <t>Организация деятельности по сбору и транспортированию твердых коммунальных отходов</t>
  </si>
  <si>
    <t>Расходы на уличное освещение</t>
  </si>
  <si>
    <t>Мероприятия по благоустройству</t>
  </si>
  <si>
    <t>Подпрограмма «Развитие и совершенствование гражданской обороны и защиты населения, территории от чрезвычайных ситуаций в Ипатовском городском округе Ставропольского края»</t>
  </si>
  <si>
    <t>Участие в программе поддержки местных инициатив Ставропольского края</t>
  </si>
  <si>
    <t>Подпрограмма «Обеспечение реализации Программы и иных мероприятий»</t>
  </si>
  <si>
    <t>В рамках выполнения контрольного события в отчетном году  проведена уборка 51 места захоронение общей площадью 197,5 га.</t>
  </si>
  <si>
    <t>налоговые расходы местного бюджета</t>
  </si>
  <si>
    <t>Осуществление мер направленных на энергосбережение</t>
  </si>
  <si>
    <t>рубль на рубль</t>
  </si>
  <si>
    <t>Задача 1. Реализация мероприятий в области энергосбережения и повышения энергетической эффективности</t>
  </si>
  <si>
    <t>Цель подпрограммы- Создание безопасных и благоприятных условий для проживания на территории Ипатовского городского округа Ставропольского края</t>
  </si>
  <si>
    <t>Количество скошенной сорной растительности на общественных территориях Ипатовского городского округа Ставропольского края</t>
  </si>
  <si>
    <t>гектар</t>
  </si>
  <si>
    <t>Задача 1.  Реализация мероприятий в области энергосбережения и повышения энергетической эффективности</t>
  </si>
  <si>
    <t>Задача. Повышение защищенности населения и территорий Ипатовского городского округа Ставропольского края от чрезвычайных ситуаций и безопасности людей</t>
  </si>
  <si>
    <t>отдел сельского хозяйства, охраны окружающей среды, гражданской обороны и чрезвычайных ситуаций, и антитеррора АИГО СК                                                    финансовое управление АИГО СК</t>
  </si>
  <si>
    <t xml:space="preserve">отдел сельского хозяйства, охраны окружающей среды, гражданской обороны и чрезвычайных ситуаций, и антитеррора АИГО СК  </t>
  </si>
  <si>
    <t>Наименование Программы, подпрограммы, основного мероприятия подпрограммы</t>
  </si>
  <si>
    <t>Ответственный исполнитель, соисполнители Программы</t>
  </si>
  <si>
    <t>Наименование целевого индикатора достижения цели Программы, показателя решения задачи подпрограммы</t>
  </si>
  <si>
    <t>Обоснование отклонений значений индикатора достижения цели Программы (показателя решения задачи подпрограммы на конец отчетного года (при наличии)</t>
  </si>
  <si>
    <t>плановый/фактический срок наступления контрольного события</t>
  </si>
  <si>
    <t>Основное мероприятие "Благоустройство территорий общего пользования"</t>
  </si>
  <si>
    <t>в т.ч. участнику Программы</t>
  </si>
  <si>
    <t xml:space="preserve">соисполнителю </t>
  </si>
  <si>
    <t>в т.ч. участнику подпрограммы</t>
  </si>
  <si>
    <t>отдел образования АИГО СК,                                                                            отдел по организационным и общим вопросам, автоматизации и информационных технологий АИГО СК</t>
  </si>
  <si>
    <t>отдел образования АИГО СК ,                                                                           отдел по организационным и общим вопросам, автоматизации и информационных технологий АИГО СК</t>
  </si>
  <si>
    <t>Ответственный исполнитель: управление по работе с территориями администрации Ипатовского городского округа Ставропольского края (далее – Управление АИГО СК ).
Соисполнители: отдел образования администрации Ипатовского городского округа Ставропольского края (далее – отдел образования АИГО СК); отдел сельского хозяйства, охраны окружающей среды, гражданской обороны и чрезвычайных ситуаций, и антитеррора администрации Ипатовского городского округа Ставропольского края (далее –  отдел сельского хозяйства, охраны окружающей среды, гражданской обороны и чрезвычайных ситуаций, и антитеррора АИГО СК); отдел капитального строительства, архитектуры и градостроительства администрации Ипатовского городского округа Ставропольского края (далее – отдел капитального строительства, архитектуры и градостроительства АИГО СК); финансовое управление администрации Ипатовского городского округа Ставропольского края (далее-финансовое управление АИГО СК); отдел по организационным и общим вопросам, автоматизации и информационных технологий администрации Ипатовского городского округа Ставропольского края (далее - отдел по организационным и общим вопросам, автоматизации и информационных технологий АИГО СК)</t>
  </si>
  <si>
    <t>Благоустройство территорий общего пользования</t>
  </si>
  <si>
    <t>Объемы финансового обеспечения по Программам</t>
  </si>
  <si>
    <t>2021 год</t>
  </si>
  <si>
    <t>-</t>
  </si>
  <si>
    <t>Сведения о ходе реализации основного мероприятия, проблемы, возникшие в ходе выполнения основного мероприятия,  контрольного события</t>
  </si>
  <si>
    <t>S8560</t>
  </si>
  <si>
    <t>Основное мероприятие "Реализация регионального проекта "Комплексная система обращения с твердыми коммунальными отходами"</t>
  </si>
  <si>
    <t>Основное мероприятие "Реализация инициативных проектов"</t>
  </si>
  <si>
    <t>Доля разработанных (актуализированных) схем теплоснабжения по отношению к общему количеству схем, разработка (актуализация) которых необходима для качественного теплоснабжения</t>
  </si>
  <si>
    <t>Доля установленных энергосберегающих оконных блоков из ПВХ к общему объему в образовательных организациях Ипатовского городского округа Ставропольского края</t>
  </si>
  <si>
    <t>Задача 2. Исполнение функций органов местного самоуправления в области энергосбережения и повышения энергетической эффективности</t>
  </si>
  <si>
    <t>Количество разработанных (актуализированных) схем теплоснабжения</t>
  </si>
  <si>
    <t>Количество размещенных в свободном доступе информационных материалов по вопросам энергосбережения и повышения энергетической эффективности</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</si>
  <si>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t>
  </si>
  <si>
    <t>Задача 2. Повышение качества и комфорта среды проживания населения Ипатовского городского округа Ставропольского края</t>
  </si>
  <si>
    <t>Задача 1.  Приведение в качественное состояние элементов благоустройства Ипатовского округа и улучшение санитарно- эпидемиологического состояния территории</t>
  </si>
  <si>
    <t>Доля содержанных мест захоронения к общему количеству мест захоронения</t>
  </si>
  <si>
    <t>Доля приобретенных контейнеров для раздельного накопления твердых коммунальных отходов к плану</t>
  </si>
  <si>
    <t>Доля реализованных проетов развития территории муниципальных образований, основанных на местных инициативах Ипатоского городского округа Ставропольского края к плану</t>
  </si>
  <si>
    <t>Доля реализованных проектов в рамках государственной программы Российской Федерации "Комплексное развитие сельских территорий" к плану</t>
  </si>
  <si>
    <t>Доля благоустроенных территорий общего пользования к плану</t>
  </si>
  <si>
    <t>Разработка и актуализация схем теплоснабжения территории Ипатовского городского округа Ставропольского края</t>
  </si>
  <si>
    <t>Размещение информационных материалов по вопросам энергосбережения и повышения энергетической эффективности</t>
  </si>
  <si>
    <t>Задача 1. Приведение в качественное состояние элементов благоустройства Ипатовского округа и улучшение санитарно- эпидемиологического состояния территории</t>
  </si>
  <si>
    <t>В отчетном году административные здания Ипатовского городского округа Ставропольского края не переводились на автономное теплоснабжение в связи с отсутствием финансирования</t>
  </si>
  <si>
    <t>Обеспечение комплексного развития сельских территорий</t>
  </si>
  <si>
    <t>Контрольное событие 11: «Количество реализованных проектов развития территорий муниципальных образований основанных на местных инициативах»</t>
  </si>
  <si>
    <t>Реализация регионального проекта: "Комплексная система обращения с твердыми коммунальными отходами"</t>
  </si>
  <si>
    <t>Цель Программы 1: Повышение энергосбережения и эффективности использования топливно- энергетических ресурсов путем внедрения современных энергосберегающих технологий, оборудования  и приборов</t>
  </si>
  <si>
    <t>Цель Программы 2: Создание безопасных и благоприятных условий для проживания на территории Ипатовского городского округа Ставропольского края</t>
  </si>
  <si>
    <t>Цель Программы 3: Создание условий по обеспечению защиты населения и территории Ипатовского городского округа Ставропольского края от чрезвычайных ситуаций, предупреждения и ликвидации последствий чрезвычайных ситуаций природного и техногенного характера</t>
  </si>
  <si>
    <t>Количество фактов реагирования на чрезвычайные ситуации- 29 000 шт.;                                                                              Количество выездов на аварийные, нештатные и чрезвычайные ситуации- 28 шт.;                                                         Время реагирования МКУ «ЕДДС» на вызовы- 7 сек.</t>
  </si>
  <si>
    <t xml:space="preserve">Время реагирования МКУ «ЕДДС» на вызовы не более 7 секунд. </t>
  </si>
  <si>
    <t>Обеспечение деятельности органа управления по работе с территориями Ипатовсого городского округа Ставропольского края</t>
  </si>
  <si>
    <t>Социальная поддержка граждан</t>
  </si>
  <si>
    <t>В отчет ном году актуализирована схема теплоснабжения</t>
  </si>
  <si>
    <t xml:space="preserve">                                                                                                                                                                                                                                                                                                                                              </t>
  </si>
  <si>
    <t>Доля разработанных (актуализированных) схем теплоснабжения по отношению к общему количеству схем, разработка (актуализация) которых необходима для качественного теплоснабжения- 100,0%;                                                                                                                                                                                                                      Количество размещенных в свободном доступе информационных материалов по вопросам энергосбережения и повышения энергетической эффективности- 4 ед.</t>
  </si>
  <si>
    <t>Расходы за 2022 год ( тыс.рублей)</t>
  </si>
  <si>
    <t>сводная бюджетная роспись, план на 1 января 2022г.</t>
  </si>
  <si>
    <t>сводная бюджетная роспись на 31 декабря 2022 г.</t>
  </si>
  <si>
    <t>10010         10020        10050        20700        20990</t>
  </si>
  <si>
    <t>Основное мероприятие "Обеспечение пожарной безопасности населенных пунктов Ипатовского городского округа Ставропольского края"</t>
  </si>
  <si>
    <t>11110        20891</t>
  </si>
  <si>
    <t>2ИП01        2ИП02        2ИП03        2ИП04        2ИП05        2ИП06        2ИП07        2ИП08        2ИП09        2ИП10        2ИП11        2ИП12        2ИП13        2ИП14        SИП01        SИП02        SИП03        SИП04        SИП05        SИП06        SИП07        SИП08        SИП09        SИП10        SИП11        SИП12        SИП13        SИП14</t>
  </si>
  <si>
    <t>20540       20550        20570</t>
  </si>
  <si>
    <t>20531        20610</t>
  </si>
  <si>
    <t>Основное мероприятие "Обеспечение комплексного развития сельских территорий"</t>
  </si>
  <si>
    <t>Основное мероприятие "Размещение информационных материалов по вопросам энергосбережения и повышения энергетической эффективности"</t>
  </si>
  <si>
    <t>Основное мероприятие "Разработка и актуализация схем теплоснабжения территории Ипатовского городского округа Ставропольского края"</t>
  </si>
  <si>
    <t>2022 год</t>
  </si>
  <si>
    <t>(+0,9)</t>
  </si>
  <si>
    <t>(-1500,00)Снижение показателя обусловлено увеличением вывоза мусора региональным оператором</t>
  </si>
  <si>
    <t>(- 35,38) Снижение показателя обусловлено увеличением покоса растительности за счет субботников и покоса прилегающих территорий предприятиями и жителями</t>
  </si>
  <si>
    <t>Цель подпрограммы- Создание условий по обеспечению защиты населения и территории Ипатовского городского округа Ставропольского края от чрезвычайных ситуаций, предупреждение и ликвидации последствий чрезвычайных ситуаций природного и техногенного характера</t>
  </si>
  <si>
    <t>Подпрограмма «Развитие и совершенствование гражданской обороны и защиты населения, территорий от чрезвычайных ситуаций в Ипатовском городском округе Ставропольского края»</t>
  </si>
  <si>
    <t>Задача 1. Повышение защищенности населения и территорий Ипатовского городского округа от чрезвычайных ситуаций и безопасности людей</t>
  </si>
  <si>
    <t>Доля проведенных мероприятий, в целях обеспечения безопасности населения к плану</t>
  </si>
  <si>
    <t>Поддержание имеющихся материальных резервов, с целью обеспечения укрываемого населения в защитных сооружениях гражданской обороны</t>
  </si>
  <si>
    <t>Доля отремонтированных пожарных водоемов в населенных пунктах Ипатовского городского округа Ставропольского края</t>
  </si>
  <si>
    <t>Подпрограмма «Энергосбережение и повышение энергетической эффективности в Ипатовском городском округе Ставропольского края»</t>
  </si>
  <si>
    <t>30.12.2022/ -</t>
  </si>
  <si>
    <t>Контрольное событие 1: "Перевод на автономное теплоснабжение в 2022 году административного здания Ипатовского городского округа Ставропольского края"</t>
  </si>
  <si>
    <t>Доля разработанных (актуализированных) схем теплоснабжения по отношению к общему количеству схем, разработка (актуализация) которых необходима для качественного теплоснабжения- 100,0%;                                                                                                                                                                                        Количество административных зданий Ипатовского городского округа Ставропольского края переведенных на автономное теплоснабжение - 0 ед.</t>
  </si>
  <si>
    <t>Контрольное событие 2: "Разработка схемы теплоснабжения Ипатовского городского округа Ставропольского края"</t>
  </si>
  <si>
    <t>Контрольное событие 3: "Размещение в свободном доступе 4 информационных материалов по вопросам энергосбережения и повышения энергетической эффективности", в т.ч.:                                                                                               1 полугодие- 2 шт.;                                                                            2 полугодие- 2 шт.</t>
  </si>
  <si>
    <t>В свободном доступе в 2022 году размещено 4 информационных материала по вопросам энергосбережения и повышения энергетической эффективности</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</si>
  <si>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2022 году составил 1,52 руб. на руб.;                       Доля содержанных мест захоронения-100,0%</t>
  </si>
  <si>
    <t>Контрольное событие 4: "Содержанние 52 мест захоронения"</t>
  </si>
  <si>
    <t>01.09.2022/ 01.09.2022      30.12.202/ 30.12.2022</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</si>
  <si>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2022 году составил 1,52 руб. на руб.;                              Количество вывезенных твердых коммунальных отходов с общественных территорий Ипатовского городского округа Ставропольского края составило 2 092,0 тыс.м.куб.</t>
  </si>
  <si>
    <t>В отчетном году проведена работа по сбору и транспортировке твердых коммунальных отходов. Вывезено 2 092,0 куб.м.</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</si>
  <si>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2022 году составил 1,52 руб. на руб.;                        Количество работающих световых фонарей уличного освещения- 4  380 ед.</t>
  </si>
  <si>
    <t>Контрольное событие 6: «Ремонт и содержание 4 850 световых фонарей уличного освещения, в т.ч.:                                                                                            1 полугодие- 4 850ед.;                                                                                            2 полугодие- 4 850 ед.»</t>
  </si>
  <si>
    <t>В рамках энергосервисного контракта установлено 4 337 новых светодиодных светильников, 1 404 кронштейнов, нового самонесущего изолированного провода- 13,5 км., установлено 35 новых опор освещения.</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</si>
  <si>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2022 году составил 1,52 руб. на руб.;         Количество скошенной сорной растительности на общественных территориях Ипатовского городского округа Ставропольского края- 13,32 гектар.</t>
  </si>
  <si>
    <t>В  2022 году проведена работа  по обрезке деревьев. Количество кронированных деревьев составило 43 шт.</t>
  </si>
  <si>
    <t>Контрольное событие 9: «Выполнение работ по благоустройству териитории с.Лиман, ул.Ленина, 71а»</t>
  </si>
  <si>
    <t>Контрольное событие 7: «Кронирование 43 деревьев»</t>
  </si>
  <si>
    <t>Контрольное событие 8: «Покос сорной растительности на общественных территориях Ипатовского городского округа Ставропольского края- 13,32 гектар»</t>
  </si>
  <si>
    <t xml:space="preserve"> Произведен покос сорной растительности на общественных территориях Ипатовского городского округа Ставропольского края на площади 13,32 га.</t>
  </si>
  <si>
    <t xml:space="preserve">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2022 году составил 1,52 руб. на руб.;    Доля реализованных проектов в рамках государственной программы Российской Федерации "Комплексное развитие сельских территорий" к плану- 0,0% </t>
  </si>
  <si>
    <t>Контрольное событие 10: «Количество реализованных проектов комплексного развития сельских территорий»</t>
  </si>
  <si>
    <t>В 2022 году проекты в рамках программы "Обеспечение комплексного развития сельских территорий" не реализовывались</t>
  </si>
  <si>
    <t>В 2022 году   проекты развития территорий муниципальных образований основанных на местных инициативах не реализовывались</t>
  </si>
  <si>
    <t>Реализация инициативных проектов</t>
  </si>
  <si>
    <t>01.07.2022/ 14.07.2022</t>
  </si>
  <si>
    <t>Выполнены работы по обустройству спортивной площадки с установкой спортивного и детского игрового оборудования 2-я очередь в а.Юсуп- Кулакский Ипатовского района Ставропольского края</t>
  </si>
  <si>
    <t>Контрольное событие 12: «Реализация инициатив-ного проекта (Обустройство спортивной площадки с установкой спортивного и детского игрового оборудования 2-я очередь в а. Юсуп-Кулакский Ипатовского городского округа Ставропольского края)»</t>
  </si>
  <si>
    <t>Контрольное событие 13: «Реализация инициативного проекта (Обустройство детской площадки с установкой уличных тренажеров и воркаута по улице Центральная 28А (второй этап) в ауле Малый Барханчак Ипатовского городского округа Ставропольского края)»</t>
  </si>
  <si>
    <t>Выполнены работы по обустройству спортивной площадки с установкой уличных тренажеров и воркаута по ул.Центральная 28а (второй этап) в а.Малый Барханчак Ипатовского района Ставропольского края</t>
  </si>
  <si>
    <t>Контрольное событие 14: «Реализация инициативного проекта (Ремонт тротуара по улице Степная в поселке Винодельненский Ипатовского городского округа Ставропольского края)»</t>
  </si>
  <si>
    <t>01.07.2022/ 05.09.2022</t>
  </si>
  <si>
    <t>Выполнены работы по ремонту тротуара по ул.Степная в п.Винодельненский Ипатовского района Ставропольского края</t>
  </si>
  <si>
    <t>Контрольное событие 15: «Реализация инициативного проекта (Обустройство парковой зоны отдыха (3 этап) в селе Большая Джалга Ипатовского городского округа Ставропольского края)»</t>
  </si>
  <si>
    <t>01.07.2022/ 01.07.2022</t>
  </si>
  <si>
    <t>Выполнены работы по обустройству парковой зоны отдыха (3 этап) в с.Большая Джалга Ипатовского района Ставропольского края</t>
  </si>
  <si>
    <t>Контрольное событие 16: «Реализация инициативного проекта (Ремонт тротуара по ул. Свердлова (от ул. Гагарина до ул. Первомайская) с устройством остановочного павильона в г. Ипатово Ипатовского городского округа Ставропольского края )»</t>
  </si>
  <si>
    <t>Выполнены работы по ремонту тротуара по ул. Свердлова(от ул. Гагарина до ул. Первомайская)  Ипатовского района Ставропольского края</t>
  </si>
  <si>
    <t>01.07.2022/ 25.10.2022</t>
  </si>
  <si>
    <t>Контрольное событие 17: «Реализация инициативного проекта (Ремонт тротуара по ул. Орджоникидзе (от дома № 284 до дома № 301) в г. Ипатово Ипатовского городского округа Ставропольского края)»</t>
  </si>
  <si>
    <t>01.07.2022/ 26.10.2022</t>
  </si>
  <si>
    <t>Выполнены работы по ремонту тротуара по ул. Свердлова Орджоникидзе (от дома № 284 до дома № 301) в г. Ипатово  Ипатовского района Ставропольского края</t>
  </si>
  <si>
    <t>Контрольное событие 18: «Реализация инициативного проекта (Благоустройство кладбища  по ул. Заречная, 19 в пос. Большевик  Ипатовского городского округа Ставропольского края)»</t>
  </si>
  <si>
    <t>Выполнены работы по благоустройству кладбища по ул.Заречная,19 пос. Большевик Ипатовского района Ставропольского края</t>
  </si>
  <si>
    <t>Контрольное событие 19: «Реализация инициативного проекта (Благоустройство парковой зоны № 1 (третья часть) в селе Бурукшун Ипатовского городского округа Ставропольского края)»</t>
  </si>
  <si>
    <t>Выполнены работы по благоустройству парковой зоны №1 (третья часть) в с.Бурукшун Ипатовского района Ставропольского края</t>
  </si>
  <si>
    <t>01.07.2022/ 19.07.2022</t>
  </si>
  <si>
    <t>Выполнены работы по ограждению кладбища в с. Лиман Ипатовского района Ставропольского края</t>
  </si>
  <si>
    <t>Контрольное событие 20: «Реализация инициативного проекта (Ограждение кладбища в с. Лиман Ипатовского городского округа Ставропольского края)»</t>
  </si>
  <si>
    <t>Контрольное событие 21: «Реализация инициативного проекта (Благоустройство парковой зоны (1 очередь) в с. Октябрьское Ипатовского городского округа Ставропольского края)»</t>
  </si>
  <si>
    <t>Выполнены работы по благоустройству парковой зоны (1 очередь) в с. Октябрьское Ипатовского района Ставропольского края</t>
  </si>
  <si>
    <t>Контрольное событие 22: «Реализация инициативного проекта (Благоустройство общественной территории перед Домом культуры (3 этап) в селе Золотаревка Ипатовского городского округа Ставропольского края)»</t>
  </si>
  <si>
    <t>01.07.2022/ 01.09.2022</t>
  </si>
  <si>
    <t>Выполнены работы по благоустройству общественной территории перед Домом культуры (3 этап) в с. Золотаревка Ипатовского района Ставропольского края</t>
  </si>
  <si>
    <t>Контрольное событие 23: «Реализация инициативного проекта (Ремонт тротуаров по улице Южной. дом 15-27, улице Молодежной, улице Ливенского, улице Пионерской, улице Набережной в пос. Советское Руно Ипатовского городского округа Ставропольского края)»</t>
  </si>
  <si>
    <t>01.07.2022/ 08.07.2022</t>
  </si>
  <si>
    <t>Выполнены работы по ремонту тротуаров по улице Южной. дом 15-27, улице Молодежной, улице Ливенского, улице Пионерской, улице Набережной в пос. Советское Руно  Ипатовского района Ставропольского края</t>
  </si>
  <si>
    <t>01.07.2022/ 30.12.2022</t>
  </si>
  <si>
    <t>Выполнены работы по благоустройству центрального кладбища в с.Кевсала  Ипатовского района Ставропольского края</t>
  </si>
  <si>
    <t>Контрольное событие 24: «Реализация инициативного проекта (Благоустройство центрального кладбища в с. Кевсала Ипатовского городского округа Ставропольского края)»</t>
  </si>
  <si>
    <t>Контрольное событие 25: «Реализация инициативного проекта «Благоустройство сквера по улице Победы (II очередь) в пос. Красочный Ипатовского городского округа Ставропольского края»</t>
  </si>
  <si>
    <t>Выполнены работы по благоустройству сквера по ул. Победы (2 очередь) в п.Красочный  Ипатовского района Ставропольского края</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</si>
  <si>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2022 году составил 1,52 руб. на руб.;                        Доля благоустроенных территорий общего пользования к плану- 100,0%</t>
  </si>
  <si>
    <t>Контрольное событие 26: «Реализация проекта по благоустройству сквера в г. Ипатово Ипатовского городского округа Ставропольского края (ул. Орджоникидзе 58е) 1 очередь»</t>
  </si>
  <si>
    <t>01.07.2022/ 10.10.2022</t>
  </si>
  <si>
    <t>Выполнены работы по благоустройству сквера в г. Ипатово Ипатовского городского округа Ставропольского края ( ул. Орджоникидзе 58е) 1 очередь</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</si>
  <si>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2022 году составил 1,52 руб. на руб.;                        Доля приобретенных контейнеров для раздельного накопления твердых коммунальных отходов к плану- 100,0%</t>
  </si>
  <si>
    <t>Контрольное событие 27: «Приобретение 50 контей-неров для раздельного накопления твердых коммунальных отходов»</t>
  </si>
  <si>
    <t>30.12.2022/ 20.12.2022</t>
  </si>
  <si>
    <t>Проведена закупка контейнеров для раздельного сбора ТКО в количестве 50 шт.</t>
  </si>
  <si>
    <t xml:space="preserve">Контрольное событие 28: «Закупка термосов пищевых военных для нужд Ипатовского округа-6 шт., закупка средств   индивидуальной защиты сотрудникам спасательных служб -3 шт.» </t>
  </si>
  <si>
    <t>30.12.2022/ 30.12.2022</t>
  </si>
  <si>
    <t xml:space="preserve">В 2022 году закуплено термосов пищевых военных для нужд Ипатовского округа-6 шт., средств   индивидуальной защиты сотрудникам спасательных служб -40 шт., 6 аптечек для ЗСГО (100-150 чел.).    </t>
  </si>
  <si>
    <t xml:space="preserve">Контрольное событие 29: «Время реагирования МКУ «ЕДДС»  на вызовы 7 секунд» </t>
  </si>
  <si>
    <t xml:space="preserve">Контрольное событие 30: «Выезды на аварийные, нештатные и ЧС» </t>
  </si>
  <si>
    <t>Обеспечение пожарной безопасности населенных пунктов Ипатовского городского округа Ставропольского края</t>
  </si>
  <si>
    <t xml:space="preserve">Контрольное событие 31: «Ремонт пожарного резервуара для обеспечения пожарной безопасности пос. Дружный Ипатовского городского округа Ставропольского края» </t>
  </si>
  <si>
    <t xml:space="preserve">Контрольное событие 32: «Обеспечение расходов в рамках деятельности управления по работе с территориями Ипатовского городского округа Ставропольского края» </t>
  </si>
  <si>
    <t xml:space="preserve">Контрольное событие 33: «Выплата социального пособия на погребение:
1 полугодие- 10 ед.;
2 полугодие- 10 ед. 
» </t>
  </si>
  <si>
    <t>В целях обеспечения пожароной безопасности населенных пунктов Ипатовского городского округа Ставропольского края пос. Дружный не был обеспечен пожарным водоемом, т.к. при проведении закупочных процедур отсутствовали участники, в связи с чем закупка не состоялась. В целях реализации полномочий органов местного самоуправления в области пожарной безопасности населенных пунктов Ипатовского городского округа Ставропольского края было оснащено 138 пожарных гидрантов указателями в 31 населенном пункте, проведено оснащение площадками для забора воды в 2-х населенных пунктах, обеспечено местот массового скопления людей первичными средствами тушения пожаров</t>
  </si>
  <si>
    <t>Расходы на обеспечение деятельности управления по работе с территориями Ипатовского городского округа Ставропольского края в 2022 г. составили 47 226,77 тыс. руб. или 97,8% к плану</t>
  </si>
  <si>
    <t>Социальные выплаты на погребение в 2022г. Составили 195,85 тыс.руб., или 65,4%и к плану. Количество получателей- 30 чел.</t>
  </si>
  <si>
    <t>30.11.2022/ 30.11.2022</t>
  </si>
  <si>
    <t>(-100,0) Проекты в рамках государственной программы Российской Федерации "Комплексное развитие сельских территорий" в 2022 году не реализовывались</t>
  </si>
  <si>
    <t>(+82)</t>
  </si>
  <si>
    <t>(-100,0)В целях обеспечения пожарной безопасности населенных пунктов Ипатовского городского округа Ставропольского края пос.Дружный не был обеспечен пожарным водоемом, т.к. при проведении процедуры закупки отсутствовали участники. Закупка не состоялась</t>
  </si>
  <si>
    <t>01.09.2022/ 01.09.2022                      01.12.2022/    01.12.2022</t>
  </si>
  <si>
    <t>Контрольное событие 5: «Вывоз 2 092м3  твердых коммунальных отходов с общественных территорий Ипатовского городского округа Ставропольского края, в т.ч.:                                                                         1 полугодие- 1 676м3;                                                                                                           2 полугодие- 416м3»</t>
  </si>
  <si>
    <t>01.11.2022/ 01.11.2022</t>
  </si>
  <si>
    <t>01.10.2022/ 01.07.2022</t>
  </si>
  <si>
    <t>Выполнены работы по благоустройству териитории с.Лиман, ул.Ленина, 71а</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</si>
  <si>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2022 году составил 1,52 руб. на руб.;       Доля реализованных инициативных проетов к плану- 100,0%</t>
  </si>
  <si>
    <t>Количество фактов реагирования на чрезвычайные ситуации- 29 000 шт.;                                                                                                   Поддержание имеющихся материальных резервов, с целью обеспечения укрываемого населения в защитных сооружениях гражданской обороны- 100,0%</t>
  </si>
  <si>
    <t>Количество выездов на аварийные, нештатные и ЧС-110 ед.</t>
  </si>
  <si>
    <t>Количество фактов реагирования на чрезвычайные ситуации- 29 000 шт.; Доля отремонтированных пожарных водоемов в населенных пунктах Ипатовского городского округа Ставропольского края-0,0%</t>
  </si>
  <si>
    <t>фактическое значение на конец 2022  года</t>
  </si>
  <si>
    <t xml:space="preserve"> Доля установленных энергосберегающих оконных блоков из ПВХ к общему объему в образовательных организациях Ипатовского городского округа Ставропольского края- 0,0%;                                                                                                                                                     </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</si>
  <si>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2022 году составил 1,52 руб. на руб.;       Доля реализованных проетов развития территории муниципальных образований, основанных на местных инициативах Ипатоского городского округа Ставропольского края к плану- 100,0%</t>
  </si>
  <si>
    <t>об использовании средств местного бюджета на реализацию муниципальной программы "Развитие жилищно- коммунального хозяйства, защита населения и территории от чрезвычайных ситуаций в Ипатовском городском округе Ставропольского края"</t>
  </si>
  <si>
    <t>2.3.</t>
  </si>
  <si>
    <t>2.4.</t>
  </si>
  <si>
    <t>2.5.</t>
  </si>
  <si>
    <t>2.6.</t>
  </si>
  <si>
    <t>2.7.</t>
  </si>
  <si>
    <t>муниципальной программы "Развитие жилищно- коммунального хозяйства, защита населения и территории от чрезвычайных ситуаций в Ипатовском городском округе Ставропольского края"</t>
  </si>
  <si>
    <t>2.8.</t>
  </si>
  <si>
    <t>2.9.</t>
  </si>
  <si>
    <t xml:space="preserve">о достижении значений индикаторов достижения целей  муниципальной Программы "Развитие жилищно- коммунального хозяйства, защита населения и территории от чрезвычайных ситуаций в Ипатовском городском округе Ставропольского края" и показателей решения задач подпрограмм  </t>
  </si>
  <si>
    <t>3.5.</t>
  </si>
  <si>
    <t xml:space="preserve"> о степени выполнения основных мероприятий подпрограмм, контрольных событий муниципальной Программы "Развитие жилищно- коммунального хозяйства, защита населения и территории от чрезвычайных ситуаций в Ипатовском городском округе Ставропольского края"</t>
  </si>
</sst>
</file>

<file path=xl/styles.xml><?xml version="1.0" encoding="utf-8"?>
<styleSheet xmlns="http://schemas.openxmlformats.org/spreadsheetml/2006/main">
  <fonts count="19">
    <font>
      <sz val="11"/>
      <color theme="1"/>
      <name val="Calibri"/>
      <family val="2"/>
      <charset val="204"/>
      <scheme val="minor"/>
    </font>
    <font>
      <sz val="10"/>
      <name val="Arial"/>
      <family val="2"/>
      <charset val="204"/>
    </font>
    <font>
      <sz val="12"/>
      <color indexed="8"/>
      <name val="Times New Roman"/>
      <family val="1"/>
      <charset val="204"/>
    </font>
    <font>
      <sz val="10"/>
      <name val="Arial"/>
      <family val="2"/>
      <charset val="204"/>
    </font>
    <font>
      <sz val="8"/>
      <name val="Calibri"/>
      <family val="2"/>
      <charset val="204"/>
    </font>
    <font>
      <sz val="10"/>
      <color rgb="FFFF0000"/>
      <name val="Times New Roman"/>
      <family val="1"/>
      <charset val="204"/>
    </font>
    <font>
      <sz val="12"/>
      <color rgb="FFFF0000"/>
      <name val="Times New Roman"/>
      <family val="1"/>
      <charset val="204"/>
    </font>
    <font>
      <sz val="11"/>
      <name val="Calibri"/>
      <family val="2"/>
      <charset val="204"/>
      <scheme val="minor"/>
    </font>
    <font>
      <sz val="11"/>
      <color indexed="8"/>
      <name val="Calibri"/>
      <family val="2"/>
      <charset val="204"/>
    </font>
    <font>
      <b/>
      <sz val="10"/>
      <color rgb="FFFF0000"/>
      <name val="Times New Roman"/>
      <family val="1"/>
      <charset val="204"/>
    </font>
    <font>
      <sz val="12"/>
      <name val="Times New Roman"/>
      <family val="1"/>
      <charset val="204"/>
    </font>
    <font>
      <sz val="10"/>
      <name val="Times New Roman"/>
      <family val="1"/>
      <charset val="204"/>
    </font>
    <font>
      <sz val="14"/>
      <name val="Times New Roman"/>
      <family val="1"/>
      <charset val="204"/>
    </font>
    <font>
      <b/>
      <sz val="10"/>
      <name val="Times New Roman"/>
      <family val="1"/>
      <charset val="204"/>
    </font>
    <font>
      <b/>
      <sz val="10"/>
      <name val="Calibri"/>
      <family val="2"/>
      <charset val="204"/>
      <scheme val="minor"/>
    </font>
    <font>
      <sz val="10"/>
      <color theme="1"/>
      <name val="Calibri"/>
      <family val="2"/>
      <charset val="204"/>
      <scheme val="minor"/>
    </font>
    <font>
      <sz val="10"/>
      <color indexed="8"/>
      <name val="Times New Roman"/>
      <family val="1"/>
      <charset val="204"/>
    </font>
    <font>
      <sz val="10"/>
      <name val="Calibri"/>
      <family val="2"/>
      <charset val="204"/>
      <scheme val="minor"/>
    </font>
    <font>
      <b/>
      <sz val="11"/>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rgb="FFBFBFBF"/>
      </patternFill>
    </fill>
    <fill>
      <patternFill patternType="solid">
        <fgColor rgb="FFFFFFFF"/>
        <bgColor rgb="FFFFFFC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1" fillId="0" borderId="0"/>
    <xf numFmtId="0" fontId="3" fillId="0" borderId="0"/>
    <xf numFmtId="0" fontId="8" fillId="0" borderId="0"/>
  </cellStyleXfs>
  <cellXfs count="203">
    <xf numFmtId="0" fontId="0" fillId="0" borderId="0" xfId="0"/>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wrapText="1"/>
    </xf>
    <xf numFmtId="0" fontId="2" fillId="0" borderId="0" xfId="0" applyFont="1" applyFill="1" applyAlignment="1">
      <alignment vertical="center"/>
    </xf>
    <xf numFmtId="0" fontId="2" fillId="0" borderId="0" xfId="0" applyFont="1" applyFill="1" applyAlignment="1">
      <alignment horizontal="center"/>
    </xf>
    <xf numFmtId="0" fontId="6" fillId="0" borderId="0" xfId="0" applyFont="1" applyFill="1"/>
    <xf numFmtId="0" fontId="6" fillId="0" borderId="0" xfId="0" applyFont="1" applyFill="1" applyBorder="1" applyAlignment="1">
      <alignment horizontal="center"/>
    </xf>
    <xf numFmtId="0" fontId="6" fillId="0" borderId="7" xfId="0" applyFont="1" applyFill="1" applyBorder="1" applyAlignment="1">
      <alignment horizontal="center"/>
    </xf>
    <xf numFmtId="0" fontId="5" fillId="0" borderId="1" xfId="0" applyFont="1" applyFill="1" applyBorder="1" applyAlignment="1">
      <alignment horizontal="center" vertical="center" wrapText="1"/>
    </xf>
    <xf numFmtId="0" fontId="10" fillId="0" borderId="0" xfId="0" applyFont="1" applyFill="1"/>
    <xf numFmtId="0" fontId="12" fillId="0" borderId="0" xfId="0" applyFont="1" applyFill="1" applyAlignment="1">
      <alignment horizontal="center"/>
    </xf>
    <xf numFmtId="0" fontId="10" fillId="0" borderId="7" xfId="0" applyFont="1" applyFill="1" applyBorder="1"/>
    <xf numFmtId="0" fontId="11" fillId="0" borderId="1" xfId="0" applyFont="1" applyFill="1" applyBorder="1" applyAlignment="1">
      <alignment horizontal="center" vertical="center" wrapText="1"/>
    </xf>
    <xf numFmtId="0" fontId="11" fillId="0" borderId="1" xfId="0" applyFont="1" applyFill="1" applyBorder="1" applyAlignment="1">
      <alignment horizontal="center" wrapText="1"/>
    </xf>
    <xf numFmtId="0" fontId="11"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top" wrapText="1"/>
    </xf>
    <xf numFmtId="2" fontId="2" fillId="0" borderId="0" xfId="0" applyNumberFormat="1" applyFont="1" applyFill="1"/>
    <xf numFmtId="0" fontId="11" fillId="0"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1" xfId="0" applyFont="1" applyFill="1" applyBorder="1" applyAlignment="1">
      <alignment vertical="top"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6" xfId="0" applyFont="1" applyFill="1" applyBorder="1" applyAlignment="1">
      <alignment horizontal="center" vertical="top"/>
    </xf>
    <xf numFmtId="0" fontId="11" fillId="0" borderId="1" xfId="0" applyFont="1" applyFill="1" applyBorder="1" applyAlignment="1"/>
    <xf numFmtId="0" fontId="11" fillId="0" borderId="6" xfId="0" applyFont="1" applyFill="1" applyBorder="1" applyAlignment="1">
      <alignment horizontal="center" wrapText="1"/>
    </xf>
    <xf numFmtId="0" fontId="11" fillId="0" borderId="4" xfId="0" applyFont="1" applyFill="1" applyBorder="1" applyAlignment="1">
      <alignment horizontal="center" wrapText="1"/>
    </xf>
    <xf numFmtId="0" fontId="11" fillId="0" borderId="8" xfId="0" applyFont="1" applyFill="1" applyBorder="1" applyAlignment="1">
      <alignment horizontal="center" wrapText="1"/>
    </xf>
    <xf numFmtId="0" fontId="11" fillId="0" borderId="4" xfId="0" applyFont="1" applyFill="1" applyBorder="1" applyAlignment="1">
      <alignment horizontal="center" vertical="top" wrapText="1"/>
    </xf>
    <xf numFmtId="0" fontId="7" fillId="0" borderId="0" xfId="0" applyFont="1" applyAlignment="1"/>
    <xf numFmtId="0" fontId="10" fillId="0" borderId="0" xfId="0" applyFont="1" applyFill="1" applyAlignment="1">
      <alignment horizontal="center"/>
    </xf>
    <xf numFmtId="0" fontId="5" fillId="0" borderId="1" xfId="0" applyFont="1" applyFill="1" applyBorder="1"/>
    <xf numFmtId="0" fontId="5" fillId="0" borderId="1" xfId="0" applyFont="1" applyBorder="1" applyAlignment="1">
      <alignment horizontal="center" vertical="center" wrapText="1"/>
    </xf>
    <xf numFmtId="0" fontId="9" fillId="0"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11" fillId="0" borderId="1" xfId="0" applyFont="1" applyBorder="1" applyAlignment="1">
      <alignment vertical="top" wrapText="1"/>
    </xf>
    <xf numFmtId="0" fontId="11" fillId="0" borderId="1" xfId="0" applyFont="1" applyBorder="1" applyAlignment="1">
      <alignment horizontal="left" vertical="top"/>
    </xf>
    <xf numFmtId="0" fontId="6" fillId="0" borderId="0" xfId="0" applyFont="1" applyFill="1" applyAlignment="1">
      <alignment horizontal="left"/>
    </xf>
    <xf numFmtId="0" fontId="10" fillId="0" borderId="0" xfId="0" applyFont="1" applyFill="1" applyAlignment="1">
      <alignment horizontal="left"/>
    </xf>
    <xf numFmtId="0" fontId="2" fillId="0" borderId="0" xfId="0" applyFont="1" applyFill="1" applyAlignment="1">
      <alignment horizontal="right"/>
    </xf>
    <xf numFmtId="0" fontId="5" fillId="0" borderId="1" xfId="0" applyFont="1" applyBorder="1" applyAlignment="1">
      <alignment horizontal="left" vertical="top" wrapText="1"/>
    </xf>
    <xf numFmtId="0" fontId="5" fillId="0" borderId="1" xfId="0" applyFont="1" applyBorder="1" applyAlignment="1">
      <alignment vertical="top" wrapText="1"/>
    </xf>
    <xf numFmtId="14" fontId="5" fillId="0" borderId="1" xfId="0" applyNumberFormat="1" applyFont="1" applyFill="1" applyBorder="1" applyAlignment="1">
      <alignment horizontal="center" vertical="top" wrapText="1"/>
    </xf>
    <xf numFmtId="2" fontId="11" fillId="0" borderId="1" xfId="0" applyNumberFormat="1" applyFont="1" applyFill="1" applyBorder="1" applyAlignment="1">
      <alignment horizontal="center" vertical="center" wrapText="1"/>
    </xf>
    <xf numFmtId="0" fontId="13" fillId="2" borderId="1" xfId="0" applyFont="1" applyFill="1" applyBorder="1" applyAlignment="1">
      <alignment horizontal="left" vertical="top" wrapText="1"/>
    </xf>
    <xf numFmtId="0" fontId="13" fillId="0" borderId="1" xfId="0" applyFont="1" applyFill="1" applyBorder="1" applyAlignment="1">
      <alignment horizontal="left" vertical="top" wrapText="1"/>
    </xf>
    <xf numFmtId="2" fontId="13" fillId="2" borderId="1" xfId="0" applyNumberFormat="1" applyFont="1" applyFill="1" applyBorder="1" applyAlignment="1">
      <alignment horizontal="center" vertical="center" wrapText="1"/>
    </xf>
    <xf numFmtId="0" fontId="13" fillId="0" borderId="1" xfId="0" applyFont="1" applyFill="1" applyBorder="1" applyAlignment="1">
      <alignment horizontal="left" wrapText="1"/>
    </xf>
    <xf numFmtId="0" fontId="11" fillId="0" borderId="1" xfId="0" applyFont="1" applyFill="1" applyBorder="1" applyAlignment="1">
      <alignment horizontal="left" wrapText="1"/>
    </xf>
    <xf numFmtId="2" fontId="13" fillId="2" borderId="4" xfId="0" applyNumberFormat="1" applyFont="1" applyFill="1" applyBorder="1" applyAlignment="1">
      <alignment horizontal="center" vertical="center" wrapText="1"/>
    </xf>
    <xf numFmtId="0" fontId="13" fillId="2" borderId="1" xfId="0" applyFont="1" applyFill="1" applyBorder="1" applyAlignment="1">
      <alignment horizontal="left" wrapText="1"/>
    </xf>
    <xf numFmtId="2" fontId="13" fillId="0" borderId="1" xfId="0" applyNumberFormat="1" applyFont="1" applyFill="1" applyBorder="1" applyAlignment="1">
      <alignment horizontal="center" vertical="center" wrapText="1"/>
    </xf>
    <xf numFmtId="2" fontId="11" fillId="0" borderId="8" xfId="0" applyNumberFormat="1" applyFont="1" applyFill="1" applyBorder="1" applyAlignment="1">
      <alignment horizontal="center" wrapText="1"/>
    </xf>
    <xf numFmtId="2" fontId="11" fillId="0" borderId="4" xfId="0" applyNumberFormat="1" applyFont="1" applyFill="1" applyBorder="1" applyAlignment="1">
      <alignment horizontal="center" vertical="top"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top" wrapText="1"/>
    </xf>
    <xf numFmtId="0" fontId="13" fillId="2"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 xfId="3" applyNumberFormat="1" applyFont="1" applyFill="1" applyBorder="1" applyAlignment="1">
      <alignment horizontal="center" vertical="center" wrapText="1"/>
    </xf>
    <xf numFmtId="49" fontId="11" fillId="0" borderId="1" xfId="3"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2" fontId="11" fillId="0" borderId="8" xfId="0" applyNumberFormat="1" applyFont="1" applyFill="1" applyBorder="1" applyAlignment="1">
      <alignment horizontal="center" vertical="top" wrapText="1"/>
    </xf>
    <xf numFmtId="2" fontId="11" fillId="0" borderId="1" xfId="0" applyNumberFormat="1" applyFont="1" applyFill="1" applyBorder="1" applyAlignment="1">
      <alignment horizontal="center" wrapText="1"/>
    </xf>
    <xf numFmtId="2" fontId="13" fillId="0" borderId="8" xfId="0" applyNumberFormat="1" applyFont="1" applyFill="1" applyBorder="1" applyAlignment="1">
      <alignment horizontal="center" vertical="top"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49" fontId="5" fillId="0" borderId="1" xfId="0" applyNumberFormat="1" applyFont="1" applyBorder="1" applyAlignment="1">
      <alignment vertical="top" wrapText="1"/>
    </xf>
    <xf numFmtId="0" fontId="9" fillId="0" borderId="1" xfId="0" applyNumberFormat="1" applyFont="1" applyBorder="1" applyAlignment="1">
      <alignment horizontal="center" vertical="center" wrapText="1"/>
    </xf>
    <xf numFmtId="0" fontId="5" fillId="0" borderId="1" xfId="0" applyFont="1" applyBorder="1" applyAlignment="1">
      <alignment horizontal="center" wrapText="1"/>
    </xf>
    <xf numFmtId="49" fontId="5" fillId="0" borderId="1" xfId="0" applyNumberFormat="1"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center" vertical="center"/>
    </xf>
    <xf numFmtId="2"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3" xfId="0" applyFont="1" applyBorder="1" applyAlignment="1">
      <alignment horizontal="center" vertical="center"/>
    </xf>
    <xf numFmtId="0" fontId="11" fillId="0" borderId="6" xfId="0" applyFont="1" applyBorder="1" applyAlignment="1">
      <alignment horizontal="center" vertical="center"/>
    </xf>
    <xf numFmtId="1" fontId="11" fillId="0" borderId="1" xfId="0" applyNumberFormat="1" applyFont="1" applyBorder="1" applyAlignment="1">
      <alignment horizontal="center" vertical="center"/>
    </xf>
    <xf numFmtId="0" fontId="5" fillId="0" borderId="1" xfId="0" applyNumberFormat="1" applyFont="1" applyBorder="1" applyAlignment="1">
      <alignment vertical="top" wrapText="1"/>
    </xf>
    <xf numFmtId="14" fontId="11" fillId="0" borderId="1" xfId="0" applyNumberFormat="1" applyFont="1" applyFill="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Fill="1" applyBorder="1" applyAlignment="1">
      <alignment horizontal="center" vertical="center" wrapText="1"/>
    </xf>
    <xf numFmtId="0" fontId="11"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0" fontId="11" fillId="0" borderId="4" xfId="0" applyFont="1" applyBorder="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wrapText="1"/>
    </xf>
    <xf numFmtId="49" fontId="11" fillId="0" borderId="1" xfId="0" applyNumberFormat="1" applyFont="1" applyBorder="1" applyAlignment="1">
      <alignment horizontal="center" vertical="center" wrapText="1"/>
    </xf>
    <xf numFmtId="2" fontId="11" fillId="0" borderId="9" xfId="0" applyNumberFormat="1" applyFont="1" applyBorder="1" applyAlignment="1">
      <alignment horizontal="left" vertical="top" wrapText="1"/>
    </xf>
    <xf numFmtId="1" fontId="11" fillId="0" borderId="1" xfId="0" applyNumberFormat="1" applyFont="1" applyBorder="1" applyAlignment="1">
      <alignment horizontal="left" vertical="top" wrapText="1"/>
    </xf>
    <xf numFmtId="0" fontId="11" fillId="0" borderId="1" xfId="0" applyFont="1" applyBorder="1" applyAlignment="1">
      <alignment horizontal="center" vertical="top"/>
    </xf>
    <xf numFmtId="0" fontId="11" fillId="0" borderId="1" xfId="0" applyFont="1" applyBorder="1" applyAlignment="1">
      <alignment wrapText="1"/>
    </xf>
    <xf numFmtId="49" fontId="11" fillId="0" borderId="1" xfId="0" applyNumberFormat="1" applyFont="1" applyBorder="1" applyAlignment="1">
      <alignment vertical="top" wrapText="1"/>
    </xf>
    <xf numFmtId="2" fontId="11" fillId="0" borderId="1" xfId="0" applyNumberFormat="1" applyFont="1" applyBorder="1" applyAlignment="1">
      <alignment horizontal="center" vertical="top" wrapText="1"/>
    </xf>
    <xf numFmtId="0" fontId="11" fillId="0" borderId="1" xfId="0" applyFont="1" applyBorder="1" applyAlignment="1">
      <alignment vertical="top"/>
    </xf>
    <xf numFmtId="0" fontId="11" fillId="0" borderId="4" xfId="0" applyFont="1" applyBorder="1" applyAlignment="1">
      <alignment horizontal="center" vertical="top" wrapText="1"/>
    </xf>
    <xf numFmtId="0" fontId="11" fillId="0" borderId="0" xfId="0" applyFont="1" applyAlignment="1">
      <alignment horizontal="left" vertical="top"/>
    </xf>
    <xf numFmtId="0" fontId="11" fillId="0" borderId="5" xfId="0" applyFont="1" applyFill="1" applyBorder="1" applyAlignment="1">
      <alignment horizontal="left" vertical="top" wrapText="1"/>
    </xf>
    <xf numFmtId="0" fontId="11" fillId="0" borderId="1" xfId="0" applyFont="1" applyBorder="1" applyAlignment="1">
      <alignment vertical="center" wrapText="1"/>
    </xf>
    <xf numFmtId="0" fontId="13" fillId="0" borderId="1" xfId="0" applyFont="1" applyBorder="1" applyAlignment="1">
      <alignment wrapText="1"/>
    </xf>
    <xf numFmtId="0" fontId="11" fillId="0" borderId="1" xfId="0" applyFont="1" applyFill="1" applyBorder="1"/>
    <xf numFmtId="0" fontId="5" fillId="0" borderId="1" xfId="0" applyFont="1" applyBorder="1" applyAlignment="1">
      <alignment vertical="center" wrapText="1"/>
    </xf>
    <xf numFmtId="0" fontId="11" fillId="0" borderId="1" xfId="0" applyNumberFormat="1" applyFont="1" applyBorder="1" applyAlignment="1">
      <alignment vertical="center" wrapText="1"/>
    </xf>
    <xf numFmtId="49" fontId="11" fillId="0" borderId="1" xfId="0" applyNumberFormat="1" applyFont="1" applyBorder="1" applyAlignment="1">
      <alignment horizontal="center" vertical="top" wrapText="1"/>
    </xf>
    <xf numFmtId="1" fontId="11" fillId="0" borderId="1" xfId="0" applyNumberFormat="1" applyFont="1" applyBorder="1" applyAlignment="1">
      <alignment horizontal="center" vertical="top" wrapText="1"/>
    </xf>
    <xf numFmtId="49" fontId="11" fillId="0" borderId="1" xfId="0" applyNumberFormat="1" applyFont="1" applyBorder="1" applyAlignment="1">
      <alignment horizontal="left" vertical="top" wrapText="1"/>
    </xf>
    <xf numFmtId="0" fontId="16" fillId="0" borderId="6" xfId="0" applyFont="1" applyFill="1" applyBorder="1" applyAlignment="1">
      <alignment horizontal="center" vertical="top"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Border="1" applyAlignment="1">
      <alignment horizontal="center" vertical="top"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pplyAlignment="1">
      <alignment vertical="center" wrapText="1"/>
    </xf>
    <xf numFmtId="0" fontId="17" fillId="0" borderId="1" xfId="0" applyFont="1" applyBorder="1" applyAlignment="1"/>
    <xf numFmtId="0" fontId="11" fillId="0" borderId="1" xfId="0" applyFont="1" applyFill="1" applyBorder="1" applyAlignment="1">
      <alignment horizontal="center" vertical="center" wrapText="1"/>
    </xf>
    <xf numFmtId="0" fontId="12" fillId="0" borderId="0" xfId="0" applyFont="1" applyFill="1" applyAlignment="1">
      <alignment horizontal="center" wrapText="1"/>
    </xf>
    <xf numFmtId="0" fontId="7" fillId="0" borderId="0" xfId="0" applyFont="1" applyAlignment="1"/>
    <xf numFmtId="0" fontId="11" fillId="0" borderId="3" xfId="0" applyFont="1" applyFill="1" applyBorder="1" applyAlignment="1">
      <alignment horizontal="center"/>
    </xf>
    <xf numFmtId="0" fontId="11" fillId="0" borderId="9" xfId="0" applyFont="1" applyFill="1" applyBorder="1" applyAlignment="1">
      <alignment horizontal="center"/>
    </xf>
    <xf numFmtId="0" fontId="11" fillId="0" borderId="6" xfId="0" applyFont="1" applyFill="1" applyBorder="1" applyAlignment="1">
      <alignment horizontal="center"/>
    </xf>
    <xf numFmtId="0" fontId="11"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2" xfId="0" applyFont="1" applyBorder="1" applyAlignment="1">
      <alignment horizontal="left" vertical="top" wrapText="1"/>
    </xf>
    <xf numFmtId="0" fontId="13" fillId="2" borderId="4" xfId="0" applyFont="1" applyFill="1" applyBorder="1" applyAlignment="1">
      <alignment horizontal="center" vertical="top" wrapText="1"/>
    </xf>
    <xf numFmtId="0" fontId="17" fillId="2" borderId="5"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4" xfId="0" applyFont="1" applyFill="1" applyBorder="1" applyAlignment="1">
      <alignment horizontal="left" vertical="top" wrapText="1"/>
    </xf>
    <xf numFmtId="0" fontId="17" fillId="2" borderId="5" xfId="0" applyFont="1" applyFill="1" applyBorder="1" applyAlignment="1">
      <alignment vertical="top" wrapText="1"/>
    </xf>
    <xf numFmtId="0" fontId="17" fillId="2" borderId="2" xfId="0" applyFont="1" applyFill="1" applyBorder="1" applyAlignment="1">
      <alignment vertical="top"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3" fillId="0" borderId="4" xfId="0" applyFont="1" applyBorder="1" applyAlignment="1">
      <alignment horizontal="left" vertical="top" wrapText="1"/>
    </xf>
    <xf numFmtId="0" fontId="10" fillId="0" borderId="0" xfId="0" applyFont="1" applyFill="1" applyAlignment="1">
      <alignment horizontal="center"/>
    </xf>
    <xf numFmtId="0" fontId="13" fillId="0" borderId="3" xfId="0" applyFont="1" applyBorder="1" applyAlignment="1">
      <alignment horizontal="center" vertical="top" wrapText="1"/>
    </xf>
    <xf numFmtId="0" fontId="13" fillId="0" borderId="3" xfId="0" applyFont="1" applyFill="1" applyBorder="1" applyAlignment="1">
      <alignment horizontal="center" vertical="top" wrapText="1"/>
    </xf>
    <xf numFmtId="0" fontId="13" fillId="0" borderId="9" xfId="0"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1" xfId="0" applyFont="1" applyBorder="1" applyAlignment="1">
      <alignment horizontal="center" vertical="top" wrapText="1"/>
    </xf>
    <xf numFmtId="0" fontId="13" fillId="0" borderId="9" xfId="0" applyFont="1" applyBorder="1" applyAlignment="1">
      <alignment horizontal="center" vertical="top" wrapText="1"/>
    </xf>
    <xf numFmtId="0" fontId="13" fillId="0" borderId="6" xfId="0" applyFont="1" applyBorder="1" applyAlignment="1">
      <alignment horizontal="center" vertical="top" wrapText="1"/>
    </xf>
    <xf numFmtId="0" fontId="13" fillId="0" borderId="3" xfId="0" applyFont="1" applyFill="1" applyBorder="1" applyAlignment="1">
      <alignment horizontal="center" wrapText="1"/>
    </xf>
    <xf numFmtId="0" fontId="13" fillId="0" borderId="1" xfId="0" applyFont="1" applyBorder="1" applyAlignment="1">
      <alignment horizontal="center" wrapText="1"/>
    </xf>
    <xf numFmtId="0" fontId="13" fillId="0" borderId="3" xfId="0" applyNumberFormat="1" applyFont="1" applyBorder="1" applyAlignment="1">
      <alignment horizontal="center" vertical="center" wrapText="1"/>
    </xf>
    <xf numFmtId="0" fontId="13" fillId="0" borderId="9" xfId="0" applyFont="1" applyBorder="1" applyAlignment="1">
      <alignment wrapText="1"/>
    </xf>
    <xf numFmtId="0" fontId="13" fillId="0" borderId="6" xfId="0" applyFont="1" applyBorder="1" applyAlignment="1">
      <alignment wrapText="1"/>
    </xf>
    <xf numFmtId="0" fontId="13" fillId="4" borderId="3" xfId="0" applyFont="1" applyFill="1" applyBorder="1" applyAlignment="1">
      <alignment horizontal="center" vertical="top" wrapText="1"/>
    </xf>
    <xf numFmtId="0" fontId="13" fillId="4" borderId="9" xfId="0" applyFont="1" applyFill="1" applyBorder="1" applyAlignment="1">
      <alignment horizontal="center" vertical="top" wrapText="1"/>
    </xf>
    <xf numFmtId="0" fontId="13" fillId="4" borderId="6" xfId="0" applyFont="1" applyFill="1" applyBorder="1" applyAlignment="1">
      <alignment horizontal="center" vertical="top" wrapText="1"/>
    </xf>
    <xf numFmtId="0" fontId="13" fillId="0" borderId="3"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8" fillId="0" borderId="9" xfId="0" applyFont="1" applyBorder="1" applyAlignment="1">
      <alignment wrapText="1"/>
    </xf>
    <xf numFmtId="0" fontId="18" fillId="0" borderId="6" xfId="0" applyFont="1" applyBorder="1" applyAlignment="1">
      <alignment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3" fillId="3" borderId="1" xfId="0" applyFont="1" applyFill="1" applyBorder="1" applyAlignment="1">
      <alignment horizontal="center" wrapText="1"/>
    </xf>
    <xf numFmtId="0" fontId="11" fillId="0" borderId="9" xfId="0" applyFont="1" applyBorder="1" applyAlignment="1">
      <alignment horizontal="center" wrapText="1"/>
    </xf>
    <xf numFmtId="0" fontId="11" fillId="0" borderId="6" xfId="0" applyFont="1" applyBorder="1" applyAlignment="1">
      <alignment horizontal="center" wrapText="1"/>
    </xf>
    <xf numFmtId="2" fontId="13" fillId="0" borderId="3" xfId="0" applyNumberFormat="1" applyFont="1" applyFill="1" applyBorder="1" applyAlignment="1">
      <alignment horizontal="center" wrapText="1"/>
    </xf>
    <xf numFmtId="2" fontId="13" fillId="0" borderId="9" xfId="0" applyNumberFormat="1" applyFont="1" applyBorder="1" applyAlignment="1">
      <alignment horizontal="center" wrapText="1"/>
    </xf>
    <xf numFmtId="2" fontId="13" fillId="0" borderId="6" xfId="0" applyNumberFormat="1" applyFont="1" applyBorder="1" applyAlignment="1">
      <alignment horizontal="center" wrapText="1"/>
    </xf>
    <xf numFmtId="0" fontId="2" fillId="0" borderId="0" xfId="0" applyFont="1" applyFill="1" applyAlignment="1">
      <alignment horizontal="center"/>
    </xf>
    <xf numFmtId="0" fontId="16" fillId="0" borderId="3" xfId="0" applyFont="1" applyFill="1" applyBorder="1" applyAlignment="1">
      <alignment horizontal="center" vertical="top" wrapText="1"/>
    </xf>
    <xf numFmtId="0" fontId="16" fillId="0" borderId="9"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4"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xf>
    <xf numFmtId="0" fontId="16" fillId="0" borderId="6" xfId="0" applyFont="1" applyFill="1" applyBorder="1" applyAlignment="1">
      <alignment horizontal="center" vertical="top"/>
    </xf>
    <xf numFmtId="0" fontId="16" fillId="0" borderId="4" xfId="0" applyFont="1" applyFill="1" applyBorder="1" applyAlignment="1">
      <alignment wrapText="1"/>
    </xf>
    <xf numFmtId="0" fontId="16" fillId="0" borderId="5" xfId="0" applyFont="1" applyFill="1" applyBorder="1" applyAlignment="1">
      <alignment wrapText="1"/>
    </xf>
    <xf numFmtId="0" fontId="16" fillId="0" borderId="2" xfId="0" applyFont="1" applyFill="1" applyBorder="1" applyAlignment="1">
      <alignment wrapText="1"/>
    </xf>
    <xf numFmtId="0" fontId="13" fillId="0" borderId="9" xfId="0" applyFont="1" applyBorder="1" applyAlignment="1">
      <alignment vertical="top" wrapText="1"/>
    </xf>
    <xf numFmtId="0" fontId="13" fillId="0" borderId="6" xfId="0" applyFont="1" applyBorder="1" applyAlignment="1">
      <alignment vertical="top" wrapText="1"/>
    </xf>
    <xf numFmtId="1" fontId="13" fillId="0" borderId="3" xfId="0" applyNumberFormat="1" applyFont="1" applyBorder="1" applyAlignment="1">
      <alignment horizontal="center" vertical="center" wrapText="1"/>
    </xf>
    <xf numFmtId="1" fontId="18" fillId="0" borderId="9" xfId="0" applyNumberFormat="1" applyFont="1" applyBorder="1" applyAlignment="1">
      <alignment wrapText="1"/>
    </xf>
    <xf numFmtId="1" fontId="18" fillId="0" borderId="6" xfId="0" applyNumberFormat="1" applyFont="1" applyBorder="1" applyAlignment="1">
      <alignment wrapText="1"/>
    </xf>
    <xf numFmtId="0" fontId="11" fillId="0" borderId="9" xfId="0" applyFont="1" applyBorder="1" applyAlignment="1"/>
    <xf numFmtId="0" fontId="11" fillId="0" borderId="6" xfId="0" applyFont="1" applyBorder="1" applyAlignment="1"/>
    <xf numFmtId="0" fontId="11" fillId="0" borderId="9" xfId="0" applyFont="1" applyBorder="1" applyAlignment="1">
      <alignment horizontal="center" vertical="top" wrapText="1"/>
    </xf>
    <xf numFmtId="0" fontId="11" fillId="0" borderId="6" xfId="0" applyFont="1" applyBorder="1" applyAlignment="1">
      <alignment horizontal="center" vertical="top" wrapText="1"/>
    </xf>
    <xf numFmtId="0" fontId="6" fillId="0" borderId="0" xfId="0" applyFont="1" applyFill="1" applyBorder="1" applyAlignment="1">
      <alignment horizontal="center"/>
    </xf>
    <xf numFmtId="0" fontId="13" fillId="3" borderId="3" xfId="0" applyFont="1" applyFill="1" applyBorder="1" applyAlignment="1">
      <alignment horizontal="center" vertical="top" wrapText="1"/>
    </xf>
    <xf numFmtId="0" fontId="13" fillId="3" borderId="9" xfId="0" applyFont="1" applyFill="1" applyBorder="1" applyAlignment="1">
      <alignment horizontal="center" vertical="top" wrapText="1"/>
    </xf>
    <xf numFmtId="0" fontId="13" fillId="3" borderId="6" xfId="0" applyFont="1" applyFill="1" applyBorder="1" applyAlignment="1">
      <alignment horizontal="center" vertical="top" wrapText="1"/>
    </xf>
    <xf numFmtId="0" fontId="13" fillId="0" borderId="1" xfId="0" applyFont="1" applyBorder="1" applyAlignment="1">
      <alignment horizontal="center" vertical="center"/>
    </xf>
    <xf numFmtId="0" fontId="11" fillId="0" borderId="1" xfId="0" applyFont="1" applyBorder="1" applyAlignment="1">
      <alignment horizontal="center" vertical="center"/>
    </xf>
    <xf numFmtId="0" fontId="11" fillId="0" borderId="9" xfId="0" applyFont="1" applyBorder="1" applyAlignment="1">
      <alignment wrapText="1"/>
    </xf>
    <xf numFmtId="0" fontId="11" fillId="0" borderId="6" xfId="0" applyFont="1" applyBorder="1" applyAlignment="1">
      <alignment wrapText="1"/>
    </xf>
    <xf numFmtId="0" fontId="0" fillId="0" borderId="0" xfId="0" applyAlignment="1"/>
    <xf numFmtId="0" fontId="2" fillId="0" borderId="0" xfId="0" applyFont="1" applyFill="1" applyAlignment="1">
      <alignment horizontal="center" vertical="center" wrapText="1"/>
    </xf>
    <xf numFmtId="0" fontId="0" fillId="0" borderId="0" xfId="0" applyAlignment="1">
      <alignment horizontal="center" vertical="center" wrapText="1"/>
    </xf>
    <xf numFmtId="0" fontId="10" fillId="0" borderId="0" xfId="0" applyFont="1" applyFill="1" applyAlignment="1">
      <alignment horizontal="center" wrapText="1"/>
    </xf>
  </cellXfs>
  <cellStyles count="4">
    <cellStyle name="Обычный" xfId="0" builtinId="0"/>
    <cellStyle name="Обычный 2" xfId="1"/>
    <cellStyle name="Обычный 3" xfId="2"/>
    <cellStyle name="Обычный_Лист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I26"/>
  <sheetViews>
    <sheetView view="pageLayout" topLeftCell="A18" zoomScale="70" zoomScaleNormal="82" zoomScaleSheetLayoutView="82" zoomScalePageLayoutView="70" workbookViewId="0">
      <selection activeCell="B25" sqref="B25"/>
    </sheetView>
  </sheetViews>
  <sheetFormatPr defaultColWidth="9.140625" defaultRowHeight="15.75"/>
  <cols>
    <col min="1" max="1" width="9.85546875" style="1" customWidth="1"/>
    <col min="2" max="2" width="72.140625" style="1" customWidth="1"/>
    <col min="3" max="3" width="59.28515625" style="1" customWidth="1"/>
    <col min="4" max="4" width="12.140625" style="1" customWidth="1"/>
    <col min="5" max="5" width="15.7109375" style="1" customWidth="1"/>
    <col min="6" max="6" width="14.42578125" style="1" customWidth="1"/>
    <col min="7" max="7" width="17.140625" style="1" customWidth="1"/>
    <col min="8" max="8" width="14.85546875" style="1" customWidth="1"/>
    <col min="9" max="9" width="13" style="1" customWidth="1"/>
    <col min="10" max="16384" width="9.140625" style="1"/>
  </cols>
  <sheetData>
    <row r="2" spans="1:9" ht="18.75">
      <c r="A2" s="10"/>
      <c r="B2" s="10"/>
      <c r="C2" s="11" t="s">
        <v>14</v>
      </c>
      <c r="D2" s="10"/>
      <c r="E2" s="10"/>
      <c r="F2" s="10"/>
      <c r="G2" s="10"/>
      <c r="H2" s="10"/>
      <c r="I2" s="10"/>
    </row>
    <row r="3" spans="1:9">
      <c r="A3" s="10"/>
      <c r="B3" s="10"/>
      <c r="C3" s="10"/>
      <c r="D3" s="10"/>
      <c r="E3" s="10"/>
      <c r="F3" s="10"/>
      <c r="G3" s="10"/>
      <c r="H3" s="10"/>
      <c r="I3" s="10"/>
    </row>
    <row r="4" spans="1:9" ht="36.75" customHeight="1">
      <c r="A4" s="122" t="s">
        <v>268</v>
      </c>
      <c r="B4" s="122"/>
      <c r="C4" s="122"/>
      <c r="D4" s="122"/>
      <c r="E4" s="122"/>
      <c r="F4" s="122"/>
      <c r="G4" s="122"/>
      <c r="H4" s="123"/>
      <c r="I4" s="123"/>
    </row>
    <row r="5" spans="1:9">
      <c r="A5" s="12"/>
      <c r="B5" s="12"/>
      <c r="C5" s="12"/>
      <c r="D5" s="12"/>
      <c r="E5" s="12"/>
      <c r="F5" s="12"/>
      <c r="G5" s="12"/>
      <c r="H5" s="12"/>
      <c r="I5" s="12" t="s">
        <v>4</v>
      </c>
    </row>
    <row r="6" spans="1:9">
      <c r="A6" s="119" t="s">
        <v>7</v>
      </c>
      <c r="B6" s="121" t="s">
        <v>97</v>
      </c>
      <c r="C6" s="121" t="s">
        <v>98</v>
      </c>
      <c r="D6" s="27" t="s">
        <v>16</v>
      </c>
      <c r="E6" s="27"/>
      <c r="F6" s="27"/>
      <c r="G6" s="124" t="s">
        <v>147</v>
      </c>
      <c r="H6" s="125"/>
      <c r="I6" s="126"/>
    </row>
    <row r="7" spans="1:9" s="2" customFormat="1" ht="51">
      <c r="A7" s="120"/>
      <c r="B7" s="120"/>
      <c r="C7" s="120"/>
      <c r="D7" s="37" t="s">
        <v>15</v>
      </c>
      <c r="E7" s="37" t="s">
        <v>8</v>
      </c>
      <c r="F7" s="22" t="s">
        <v>9</v>
      </c>
      <c r="G7" s="58" t="s">
        <v>148</v>
      </c>
      <c r="H7" s="58" t="s">
        <v>149</v>
      </c>
      <c r="I7" s="37" t="s">
        <v>10</v>
      </c>
    </row>
    <row r="8" spans="1:9" s="3" customFormat="1">
      <c r="A8" s="14">
        <v>1</v>
      </c>
      <c r="B8" s="14">
        <v>2</v>
      </c>
      <c r="C8" s="14">
        <v>3</v>
      </c>
      <c r="D8" s="14">
        <v>4</v>
      </c>
      <c r="E8" s="14">
        <v>5</v>
      </c>
      <c r="F8" s="14">
        <v>6</v>
      </c>
      <c r="G8" s="14">
        <v>7</v>
      </c>
      <c r="H8" s="14">
        <v>8</v>
      </c>
      <c r="I8" s="14">
        <v>9</v>
      </c>
    </row>
    <row r="9" spans="1:9" ht="285" customHeight="1">
      <c r="A9" s="60"/>
      <c r="B9" s="48" t="s">
        <v>52</v>
      </c>
      <c r="C9" s="48" t="s">
        <v>108</v>
      </c>
      <c r="D9" s="61" t="s">
        <v>48</v>
      </c>
      <c r="E9" s="60"/>
      <c r="F9" s="60"/>
      <c r="G9" s="50">
        <f>G10+G12+G20+G24</f>
        <v>81628.709999999992</v>
      </c>
      <c r="H9" s="50">
        <f>H10+H12+H20+H24</f>
        <v>110651.97</v>
      </c>
      <c r="I9" s="50">
        <f>I10+I12+I20+I24</f>
        <v>93207.61</v>
      </c>
    </row>
    <row r="10" spans="1:9" ht="38.25" customHeight="1">
      <c r="A10" s="115" t="s">
        <v>0</v>
      </c>
      <c r="B10" s="49" t="s">
        <v>53</v>
      </c>
      <c r="C10" s="65" t="s">
        <v>107</v>
      </c>
      <c r="D10" s="62" t="s">
        <v>48</v>
      </c>
      <c r="E10" s="66"/>
      <c r="F10" s="66"/>
      <c r="G10" s="55">
        <f>G11</f>
        <v>0</v>
      </c>
      <c r="H10" s="55">
        <f>H11</f>
        <v>4701.88</v>
      </c>
      <c r="I10" s="55">
        <f>I11</f>
        <v>0</v>
      </c>
    </row>
    <row r="11" spans="1:9" ht="48" customHeight="1">
      <c r="A11" s="114" t="s">
        <v>1</v>
      </c>
      <c r="B11" s="19" t="s">
        <v>36</v>
      </c>
      <c r="C11" s="22" t="s">
        <v>106</v>
      </c>
      <c r="D11" s="63" t="s">
        <v>48</v>
      </c>
      <c r="E11" s="64">
        <v>1</v>
      </c>
      <c r="F11" s="64" t="s">
        <v>155</v>
      </c>
      <c r="G11" s="47">
        <v>0</v>
      </c>
      <c r="H11" s="47">
        <v>4701.88</v>
      </c>
      <c r="I11" s="47">
        <v>0</v>
      </c>
    </row>
    <row r="12" spans="1:9" ht="27.75" customHeight="1">
      <c r="A12" s="115" t="s">
        <v>24</v>
      </c>
      <c r="B12" s="49" t="s">
        <v>54</v>
      </c>
      <c r="C12" s="65" t="s">
        <v>63</v>
      </c>
      <c r="D12" s="62" t="s">
        <v>48</v>
      </c>
      <c r="E12" s="66">
        <v>2</v>
      </c>
      <c r="F12" s="64"/>
      <c r="G12" s="55">
        <f>G13+G14+G15+G16+G17+G18+G19</f>
        <v>32121.010000000002</v>
      </c>
      <c r="H12" s="55">
        <f>H13+H14+H15+H16+H17+H18+H19</f>
        <v>51095.409999999996</v>
      </c>
      <c r="I12" s="55">
        <f>I13+I14+I15+I16+I17+I18+I19</f>
        <v>39095.090000000004</v>
      </c>
    </row>
    <row r="13" spans="1:9" ht="18" customHeight="1">
      <c r="A13" s="114" t="s">
        <v>33</v>
      </c>
      <c r="B13" s="19" t="s">
        <v>55</v>
      </c>
      <c r="C13" s="22" t="s">
        <v>63</v>
      </c>
      <c r="D13" s="63" t="s">
        <v>48</v>
      </c>
      <c r="E13" s="64">
        <v>2</v>
      </c>
      <c r="F13" s="64">
        <v>20510</v>
      </c>
      <c r="G13" s="47">
        <v>500.04</v>
      </c>
      <c r="H13" s="47">
        <v>1810.13</v>
      </c>
      <c r="I13" s="47">
        <v>1809.32</v>
      </c>
    </row>
    <row r="14" spans="1:9" ht="28.5" customHeight="1">
      <c r="A14" s="114" t="s">
        <v>34</v>
      </c>
      <c r="B14" s="19" t="s">
        <v>56</v>
      </c>
      <c r="C14" s="22" t="s">
        <v>63</v>
      </c>
      <c r="D14" s="63" t="s">
        <v>48</v>
      </c>
      <c r="E14" s="64">
        <v>2</v>
      </c>
      <c r="F14" s="64">
        <v>20520</v>
      </c>
      <c r="G14" s="47">
        <v>3040</v>
      </c>
      <c r="H14" s="47">
        <v>1934.54</v>
      </c>
      <c r="I14" s="47">
        <v>1934.54</v>
      </c>
    </row>
    <row r="15" spans="1:9" ht="18" customHeight="1">
      <c r="A15" s="114" t="s">
        <v>269</v>
      </c>
      <c r="B15" s="19" t="s">
        <v>57</v>
      </c>
      <c r="C15" s="22" t="s">
        <v>63</v>
      </c>
      <c r="D15" s="63" t="s">
        <v>48</v>
      </c>
      <c r="E15" s="64">
        <v>2</v>
      </c>
      <c r="F15" s="64">
        <v>20530</v>
      </c>
      <c r="G15" s="47">
        <v>11103.52</v>
      </c>
      <c r="H15" s="47">
        <v>11103.52</v>
      </c>
      <c r="I15" s="47">
        <v>10250.92</v>
      </c>
    </row>
    <row r="16" spans="1:9" ht="45" customHeight="1">
      <c r="A16" s="114" t="s">
        <v>270</v>
      </c>
      <c r="B16" s="19" t="s">
        <v>58</v>
      </c>
      <c r="C16" s="22" t="s">
        <v>63</v>
      </c>
      <c r="D16" s="63" t="s">
        <v>48</v>
      </c>
      <c r="E16" s="64">
        <v>2</v>
      </c>
      <c r="F16" s="64" t="s">
        <v>154</v>
      </c>
      <c r="G16" s="47">
        <v>4939.82</v>
      </c>
      <c r="H16" s="47">
        <v>24168.799999999999</v>
      </c>
      <c r="I16" s="47">
        <v>13275.86</v>
      </c>
    </row>
    <row r="17" spans="1:9" ht="364.5" customHeight="1">
      <c r="A17" s="114" t="s">
        <v>271</v>
      </c>
      <c r="B17" s="19" t="s">
        <v>116</v>
      </c>
      <c r="C17" s="22" t="s">
        <v>63</v>
      </c>
      <c r="D17" s="63" t="s">
        <v>48</v>
      </c>
      <c r="E17" s="64">
        <v>2</v>
      </c>
      <c r="F17" s="64" t="s">
        <v>153</v>
      </c>
      <c r="G17" s="47">
        <v>12537.63</v>
      </c>
      <c r="H17" s="47">
        <v>11551.88</v>
      </c>
      <c r="I17" s="47">
        <v>11297.91</v>
      </c>
    </row>
    <row r="18" spans="1:9" ht="29.25" customHeight="1">
      <c r="A18" s="114" t="s">
        <v>272</v>
      </c>
      <c r="B18" s="19" t="s">
        <v>102</v>
      </c>
      <c r="C18" s="22" t="s">
        <v>63</v>
      </c>
      <c r="D18" s="63" t="s">
        <v>48</v>
      </c>
      <c r="E18" s="64">
        <v>2</v>
      </c>
      <c r="F18" s="64" t="s">
        <v>114</v>
      </c>
      <c r="G18" s="47">
        <v>0</v>
      </c>
      <c r="H18" s="47">
        <v>525.69000000000005</v>
      </c>
      <c r="I18" s="47">
        <v>525.69000000000005</v>
      </c>
    </row>
    <row r="19" spans="1:9" ht="29.25" customHeight="1">
      <c r="A19" s="114" t="s">
        <v>273</v>
      </c>
      <c r="B19" s="19" t="s">
        <v>115</v>
      </c>
      <c r="C19" s="22" t="s">
        <v>63</v>
      </c>
      <c r="D19" s="63" t="s">
        <v>48</v>
      </c>
      <c r="E19" s="64">
        <v>2</v>
      </c>
      <c r="F19" s="64">
        <v>52690</v>
      </c>
      <c r="G19" s="47">
        <v>0</v>
      </c>
      <c r="H19" s="47">
        <v>0.85</v>
      </c>
      <c r="I19" s="47">
        <v>0.85</v>
      </c>
    </row>
    <row r="20" spans="1:9" ht="63" customHeight="1">
      <c r="A20" s="115" t="s">
        <v>25</v>
      </c>
      <c r="B20" s="49" t="s">
        <v>59</v>
      </c>
      <c r="C20" s="65" t="s">
        <v>95</v>
      </c>
      <c r="D20" s="62" t="s">
        <v>48</v>
      </c>
      <c r="E20" s="66">
        <v>3</v>
      </c>
      <c r="F20" s="66"/>
      <c r="G20" s="55">
        <f>G21+G22+G23</f>
        <v>6319.7</v>
      </c>
      <c r="H20" s="55">
        <f t="shared" ref="H20:I20" si="0">H21+H22+H23</f>
        <v>7461.16</v>
      </c>
      <c r="I20" s="55">
        <f t="shared" si="0"/>
        <v>7313.77</v>
      </c>
    </row>
    <row r="21" spans="1:9" ht="42" customHeight="1">
      <c r="A21" s="114" t="s">
        <v>35</v>
      </c>
      <c r="B21" s="19" t="s">
        <v>40</v>
      </c>
      <c r="C21" s="22" t="s">
        <v>95</v>
      </c>
      <c r="D21" s="63" t="s">
        <v>48</v>
      </c>
      <c r="E21" s="64">
        <v>3</v>
      </c>
      <c r="F21" s="64">
        <v>20890</v>
      </c>
      <c r="G21" s="47">
        <v>50</v>
      </c>
      <c r="H21" s="47">
        <v>164.69</v>
      </c>
      <c r="I21" s="47">
        <v>164.63</v>
      </c>
    </row>
    <row r="22" spans="1:9" ht="27.75" customHeight="1">
      <c r="A22" s="114" t="s">
        <v>37</v>
      </c>
      <c r="B22" s="19" t="s">
        <v>41</v>
      </c>
      <c r="C22" s="22" t="s">
        <v>96</v>
      </c>
      <c r="D22" s="63" t="s">
        <v>48</v>
      </c>
      <c r="E22" s="64">
        <v>3</v>
      </c>
      <c r="F22" s="64" t="s">
        <v>152</v>
      </c>
      <c r="G22" s="47">
        <v>6269.7</v>
      </c>
      <c r="H22" s="47">
        <v>7129.38</v>
      </c>
      <c r="I22" s="47">
        <v>6991.71</v>
      </c>
    </row>
    <row r="23" spans="1:9" ht="27.75" customHeight="1">
      <c r="A23" s="114" t="s">
        <v>38</v>
      </c>
      <c r="B23" s="19" t="s">
        <v>151</v>
      </c>
      <c r="C23" s="22" t="s">
        <v>96</v>
      </c>
      <c r="D23" s="63" t="s">
        <v>48</v>
      </c>
      <c r="E23" s="64">
        <v>3</v>
      </c>
      <c r="F23" s="64">
        <v>20892</v>
      </c>
      <c r="G23" s="47">
        <v>0</v>
      </c>
      <c r="H23" s="47">
        <v>167.09</v>
      </c>
      <c r="I23" s="47">
        <v>157.43</v>
      </c>
    </row>
    <row r="24" spans="1:9" ht="16.5" customHeight="1">
      <c r="A24" s="115" t="s">
        <v>26</v>
      </c>
      <c r="B24" s="49" t="s">
        <v>60</v>
      </c>
      <c r="C24" s="65" t="s">
        <v>63</v>
      </c>
      <c r="D24" s="62" t="s">
        <v>48</v>
      </c>
      <c r="E24" s="66">
        <v>4</v>
      </c>
      <c r="F24" s="66"/>
      <c r="G24" s="55">
        <f>G25+G26</f>
        <v>43188</v>
      </c>
      <c r="H24" s="55">
        <f>H25+H26</f>
        <v>47393.52</v>
      </c>
      <c r="I24" s="55">
        <f>I25+I26</f>
        <v>46798.75</v>
      </c>
    </row>
    <row r="25" spans="1:9" ht="65.25" customHeight="1">
      <c r="A25" s="114" t="s">
        <v>42</v>
      </c>
      <c r="B25" s="19" t="s">
        <v>61</v>
      </c>
      <c r="C25" s="22" t="s">
        <v>63</v>
      </c>
      <c r="D25" s="63" t="s">
        <v>48</v>
      </c>
      <c r="E25" s="64">
        <v>4</v>
      </c>
      <c r="F25" s="64" t="s">
        <v>150</v>
      </c>
      <c r="G25" s="47">
        <v>42888</v>
      </c>
      <c r="H25" s="47">
        <v>47094.02</v>
      </c>
      <c r="I25" s="47">
        <v>46602.9</v>
      </c>
    </row>
    <row r="26" spans="1:9" ht="15" customHeight="1">
      <c r="A26" s="114" t="s">
        <v>43</v>
      </c>
      <c r="B26" s="19" t="s">
        <v>62</v>
      </c>
      <c r="C26" s="22" t="s">
        <v>63</v>
      </c>
      <c r="D26" s="63" t="s">
        <v>48</v>
      </c>
      <c r="E26" s="64">
        <v>4</v>
      </c>
      <c r="F26" s="64">
        <v>20560</v>
      </c>
      <c r="G26" s="47">
        <v>300</v>
      </c>
      <c r="H26" s="47">
        <v>299.5</v>
      </c>
      <c r="I26" s="47">
        <v>195.85</v>
      </c>
    </row>
  </sheetData>
  <mergeCells count="5">
    <mergeCell ref="A6:A7"/>
    <mergeCell ref="B6:B7"/>
    <mergeCell ref="C6:C7"/>
    <mergeCell ref="A4:I4"/>
    <mergeCell ref="G6:I6"/>
  </mergeCells>
  <phoneticPr fontId="4" type="noConversion"/>
  <pageMargins left="0.25" right="0.25" top="0.75" bottom="0.75" header="0.3" footer="0.3"/>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G252"/>
  <sheetViews>
    <sheetView showWhiteSpace="0" topLeftCell="A226" zoomScale="70" zoomScaleNormal="70" zoomScalePageLayoutView="75" workbookViewId="0">
      <selection activeCell="B257" sqref="B257"/>
    </sheetView>
  </sheetViews>
  <sheetFormatPr defaultColWidth="9.140625" defaultRowHeight="15.75"/>
  <cols>
    <col min="1" max="1" width="6.5703125" style="1" customWidth="1"/>
    <col min="2" max="2" width="98.140625" style="1" customWidth="1"/>
    <col min="3" max="3" width="66" style="1" customWidth="1"/>
    <col min="4" max="4" width="21.28515625" style="1" customWidth="1"/>
    <col min="5" max="5" width="22.140625" style="1" customWidth="1"/>
    <col min="6" max="6" width="13.28515625" style="1" bestFit="1" customWidth="1"/>
    <col min="7" max="7" width="13.140625" style="1" customWidth="1"/>
    <col min="8" max="8" width="15.7109375" style="1" customWidth="1"/>
    <col min="9" max="16384" width="9.140625" style="1"/>
  </cols>
  <sheetData>
    <row r="1" spans="1:7">
      <c r="A1" s="6"/>
      <c r="B1" s="6"/>
      <c r="C1" s="6"/>
      <c r="D1" s="41"/>
      <c r="E1" s="6"/>
    </row>
    <row r="2" spans="1:7">
      <c r="A2" s="6"/>
      <c r="B2" s="6"/>
      <c r="C2" s="6"/>
      <c r="D2" s="42"/>
      <c r="E2" s="6"/>
    </row>
    <row r="3" spans="1:7">
      <c r="A3" s="6"/>
      <c r="B3" s="6"/>
      <c r="C3" s="6"/>
      <c r="D3" s="6"/>
      <c r="E3" s="6"/>
    </row>
    <row r="4" spans="1:7">
      <c r="A4" s="6"/>
      <c r="B4" s="139" t="s">
        <v>65</v>
      </c>
      <c r="C4" s="139"/>
      <c r="D4" s="10"/>
      <c r="E4" s="10"/>
    </row>
    <row r="5" spans="1:7">
      <c r="A5" s="6"/>
      <c r="B5" s="139" t="s">
        <v>64</v>
      </c>
      <c r="C5" s="139"/>
      <c r="D5" s="139"/>
      <c r="E5" s="139"/>
    </row>
    <row r="6" spans="1:7">
      <c r="A6" s="6"/>
      <c r="B6" s="139" t="s">
        <v>274</v>
      </c>
      <c r="C6" s="139"/>
      <c r="D6" s="199"/>
      <c r="E6" s="199"/>
    </row>
    <row r="7" spans="1:7">
      <c r="A7" s="6"/>
      <c r="B7" s="33"/>
      <c r="C7" s="32"/>
      <c r="D7" s="6"/>
      <c r="E7" s="6"/>
    </row>
    <row r="8" spans="1:7">
      <c r="A8" s="12"/>
      <c r="B8" s="12"/>
      <c r="C8" s="12"/>
      <c r="D8" s="12"/>
      <c r="E8" s="12" t="s">
        <v>4</v>
      </c>
    </row>
    <row r="9" spans="1:7" ht="39">
      <c r="A9" s="14" t="s">
        <v>7</v>
      </c>
      <c r="B9" s="14" t="s">
        <v>17</v>
      </c>
      <c r="C9" s="14" t="s">
        <v>3</v>
      </c>
      <c r="D9" s="28" t="s">
        <v>110</v>
      </c>
      <c r="E9" s="17" t="s">
        <v>10</v>
      </c>
    </row>
    <row r="10" spans="1:7">
      <c r="A10" s="29">
        <v>1</v>
      </c>
      <c r="B10" s="29">
        <v>2</v>
      </c>
      <c r="C10" s="14">
        <v>3</v>
      </c>
      <c r="D10" s="30">
        <v>4</v>
      </c>
      <c r="E10" s="31">
        <v>5</v>
      </c>
    </row>
    <row r="11" spans="1:7" ht="15.75" customHeight="1">
      <c r="A11" s="130"/>
      <c r="B11" s="133" t="s">
        <v>66</v>
      </c>
      <c r="C11" s="54" t="s">
        <v>22</v>
      </c>
      <c r="D11" s="53">
        <f t="shared" ref="D11:E14" si="0">D22+D66+D176+D220</f>
        <v>137441.03999999998</v>
      </c>
      <c r="E11" s="53">
        <f t="shared" si="0"/>
        <v>119996.68</v>
      </c>
      <c r="F11" s="18">
        <f>E11/D11*100</f>
        <v>87.30775029059734</v>
      </c>
    </row>
    <row r="12" spans="1:7">
      <c r="A12" s="131"/>
      <c r="B12" s="134"/>
      <c r="C12" s="54" t="s">
        <v>5</v>
      </c>
      <c r="D12" s="53">
        <f t="shared" si="0"/>
        <v>110651.97</v>
      </c>
      <c r="E12" s="53">
        <f t="shared" si="0"/>
        <v>93207.61</v>
      </c>
    </row>
    <row r="13" spans="1:7">
      <c r="A13" s="131"/>
      <c r="B13" s="134"/>
      <c r="C13" s="54" t="s">
        <v>31</v>
      </c>
      <c r="D13" s="53">
        <f t="shared" si="0"/>
        <v>428.02</v>
      </c>
      <c r="E13" s="53">
        <f t="shared" si="0"/>
        <v>428.02</v>
      </c>
    </row>
    <row r="14" spans="1:7">
      <c r="A14" s="131"/>
      <c r="B14" s="134"/>
      <c r="C14" s="54" t="s">
        <v>6</v>
      </c>
      <c r="D14" s="53">
        <f t="shared" si="0"/>
        <v>26361.05</v>
      </c>
      <c r="E14" s="53">
        <f t="shared" si="0"/>
        <v>26361.05</v>
      </c>
    </row>
    <row r="15" spans="1:7">
      <c r="A15" s="131"/>
      <c r="B15" s="134"/>
      <c r="C15" s="54" t="s">
        <v>28</v>
      </c>
      <c r="D15" s="53"/>
      <c r="E15" s="53"/>
    </row>
    <row r="16" spans="1:7">
      <c r="A16" s="131"/>
      <c r="B16" s="134"/>
      <c r="C16" s="54" t="s">
        <v>29</v>
      </c>
      <c r="D16" s="53">
        <f t="shared" ref="D16:E21" si="1">D27+D71+D181+D225</f>
        <v>130142.68</v>
      </c>
      <c r="E16" s="53">
        <f t="shared" si="1"/>
        <v>112840.34</v>
      </c>
      <c r="F16" s="18"/>
      <c r="G16" s="18"/>
    </row>
    <row r="17" spans="1:5">
      <c r="A17" s="131"/>
      <c r="B17" s="134"/>
      <c r="C17" s="54" t="s">
        <v>103</v>
      </c>
      <c r="D17" s="53">
        <f t="shared" si="1"/>
        <v>4942.91</v>
      </c>
      <c r="E17" s="53">
        <f t="shared" si="1"/>
        <v>4928.96</v>
      </c>
    </row>
    <row r="18" spans="1:5">
      <c r="A18" s="131"/>
      <c r="B18" s="134"/>
      <c r="C18" s="54" t="s">
        <v>30</v>
      </c>
      <c r="D18" s="53">
        <f t="shared" si="1"/>
        <v>7294.07</v>
      </c>
      <c r="E18" s="53">
        <f t="shared" si="1"/>
        <v>7156.34</v>
      </c>
    </row>
    <row r="19" spans="1:5">
      <c r="A19" s="131"/>
      <c r="B19" s="134"/>
      <c r="C19" s="54" t="s">
        <v>103</v>
      </c>
      <c r="D19" s="53">
        <f t="shared" si="1"/>
        <v>7129.38</v>
      </c>
      <c r="E19" s="53">
        <f t="shared" si="1"/>
        <v>6991.71</v>
      </c>
    </row>
    <row r="20" spans="1:5">
      <c r="A20" s="131"/>
      <c r="B20" s="134"/>
      <c r="C20" s="54" t="s">
        <v>32</v>
      </c>
      <c r="D20" s="53">
        <f t="shared" si="1"/>
        <v>0</v>
      </c>
      <c r="E20" s="53">
        <f t="shared" si="1"/>
        <v>0</v>
      </c>
    </row>
    <row r="21" spans="1:5" ht="13.5" customHeight="1">
      <c r="A21" s="132"/>
      <c r="B21" s="135"/>
      <c r="C21" s="54" t="s">
        <v>86</v>
      </c>
      <c r="D21" s="53">
        <f t="shared" si="1"/>
        <v>0</v>
      </c>
      <c r="E21" s="53">
        <f t="shared" si="1"/>
        <v>0</v>
      </c>
    </row>
    <row r="22" spans="1:5">
      <c r="A22" s="138" t="s">
        <v>0</v>
      </c>
      <c r="B22" s="138" t="s">
        <v>67</v>
      </c>
      <c r="C22" s="51" t="s">
        <v>22</v>
      </c>
      <c r="D22" s="69">
        <f t="shared" ref="D22:E25" si="2">D33</f>
        <v>4701.88</v>
      </c>
      <c r="E22" s="69">
        <f t="shared" si="2"/>
        <v>0</v>
      </c>
    </row>
    <row r="23" spans="1:5">
      <c r="A23" s="136"/>
      <c r="B23" s="136"/>
      <c r="C23" s="51" t="s">
        <v>5</v>
      </c>
      <c r="D23" s="69">
        <f t="shared" si="2"/>
        <v>4701.88</v>
      </c>
      <c r="E23" s="69">
        <f t="shared" si="2"/>
        <v>0</v>
      </c>
    </row>
    <row r="24" spans="1:5">
      <c r="A24" s="136"/>
      <c r="B24" s="136"/>
      <c r="C24" s="51" t="s">
        <v>31</v>
      </c>
      <c r="D24" s="69">
        <f t="shared" si="2"/>
        <v>0</v>
      </c>
      <c r="E24" s="69">
        <f t="shared" si="2"/>
        <v>0</v>
      </c>
    </row>
    <row r="25" spans="1:5">
      <c r="A25" s="136"/>
      <c r="B25" s="136"/>
      <c r="C25" s="51" t="s">
        <v>6</v>
      </c>
      <c r="D25" s="69">
        <f t="shared" si="2"/>
        <v>0</v>
      </c>
      <c r="E25" s="69">
        <f t="shared" si="2"/>
        <v>0</v>
      </c>
    </row>
    <row r="26" spans="1:5">
      <c r="A26" s="136"/>
      <c r="B26" s="136"/>
      <c r="C26" s="51" t="s">
        <v>28</v>
      </c>
      <c r="D26" s="69"/>
      <c r="E26" s="69"/>
    </row>
    <row r="27" spans="1:5">
      <c r="A27" s="136"/>
      <c r="B27" s="136"/>
      <c r="C27" s="51" t="s">
        <v>29</v>
      </c>
      <c r="D27" s="69">
        <f>D38</f>
        <v>4697.59</v>
      </c>
      <c r="E27" s="69">
        <f>E38</f>
        <v>0</v>
      </c>
    </row>
    <row r="28" spans="1:5">
      <c r="A28" s="136"/>
      <c r="B28" s="136"/>
      <c r="C28" s="51" t="s">
        <v>105</v>
      </c>
      <c r="D28" s="69">
        <f t="shared" ref="D28:E32" si="3">D39</f>
        <v>4.29</v>
      </c>
      <c r="E28" s="69">
        <f t="shared" si="3"/>
        <v>0</v>
      </c>
    </row>
    <row r="29" spans="1:5">
      <c r="A29" s="136"/>
      <c r="B29" s="136"/>
      <c r="C29" s="51" t="s">
        <v>104</v>
      </c>
      <c r="D29" s="69">
        <f t="shared" si="3"/>
        <v>0</v>
      </c>
      <c r="E29" s="69">
        <f t="shared" si="3"/>
        <v>0</v>
      </c>
    </row>
    <row r="30" spans="1:5">
      <c r="A30" s="136"/>
      <c r="B30" s="136"/>
      <c r="C30" s="51" t="s">
        <v>105</v>
      </c>
      <c r="D30" s="69">
        <f t="shared" si="3"/>
        <v>0</v>
      </c>
      <c r="E30" s="69">
        <f t="shared" si="3"/>
        <v>0</v>
      </c>
    </row>
    <row r="31" spans="1:5">
      <c r="A31" s="136"/>
      <c r="B31" s="136"/>
      <c r="C31" s="51" t="s">
        <v>32</v>
      </c>
      <c r="D31" s="69">
        <f t="shared" si="3"/>
        <v>0</v>
      </c>
      <c r="E31" s="69">
        <f t="shared" si="3"/>
        <v>0</v>
      </c>
    </row>
    <row r="32" spans="1:5" ht="15" customHeight="1">
      <c r="A32" s="137"/>
      <c r="B32" s="137"/>
      <c r="C32" s="51" t="s">
        <v>86</v>
      </c>
      <c r="D32" s="69">
        <f t="shared" si="3"/>
        <v>0</v>
      </c>
      <c r="E32" s="69">
        <f t="shared" si="3"/>
        <v>0</v>
      </c>
    </row>
    <row r="33" spans="1:5">
      <c r="A33" s="127" t="s">
        <v>1</v>
      </c>
      <c r="B33" s="127" t="s">
        <v>36</v>
      </c>
      <c r="C33" s="52" t="s">
        <v>22</v>
      </c>
      <c r="D33" s="56">
        <f>D34+D36+D35</f>
        <v>4701.88</v>
      </c>
      <c r="E33" s="57">
        <f>E34+E35+E36</f>
        <v>0</v>
      </c>
    </row>
    <row r="34" spans="1:5">
      <c r="A34" s="128"/>
      <c r="B34" s="128"/>
      <c r="C34" s="52" t="s">
        <v>5</v>
      </c>
      <c r="D34" s="56">
        <v>4701.88</v>
      </c>
      <c r="E34" s="57">
        <v>0</v>
      </c>
    </row>
    <row r="35" spans="1:5">
      <c r="A35" s="128"/>
      <c r="B35" s="128"/>
      <c r="C35" s="52" t="s">
        <v>31</v>
      </c>
      <c r="D35" s="56">
        <v>0</v>
      </c>
      <c r="E35" s="57">
        <v>0</v>
      </c>
    </row>
    <row r="36" spans="1:5">
      <c r="A36" s="128"/>
      <c r="B36" s="128"/>
      <c r="C36" s="52" t="s">
        <v>6</v>
      </c>
      <c r="D36" s="56">
        <v>0</v>
      </c>
      <c r="E36" s="57">
        <v>0</v>
      </c>
    </row>
    <row r="37" spans="1:5">
      <c r="A37" s="128"/>
      <c r="B37" s="128"/>
      <c r="C37" s="52" t="s">
        <v>28</v>
      </c>
      <c r="D37" s="30"/>
      <c r="E37" s="59"/>
    </row>
    <row r="38" spans="1:5">
      <c r="A38" s="128"/>
      <c r="B38" s="128"/>
      <c r="C38" s="52" t="s">
        <v>29</v>
      </c>
      <c r="D38" s="56">
        <v>4697.59</v>
      </c>
      <c r="E38" s="57">
        <v>0</v>
      </c>
    </row>
    <row r="39" spans="1:5">
      <c r="A39" s="128"/>
      <c r="B39" s="128"/>
      <c r="C39" s="52" t="s">
        <v>105</v>
      </c>
      <c r="D39" s="56">
        <v>4.29</v>
      </c>
      <c r="E39" s="57">
        <v>0</v>
      </c>
    </row>
    <row r="40" spans="1:5">
      <c r="A40" s="128"/>
      <c r="B40" s="128"/>
      <c r="C40" s="52" t="s">
        <v>30</v>
      </c>
      <c r="D40" s="56">
        <v>0</v>
      </c>
      <c r="E40" s="57">
        <v>0</v>
      </c>
    </row>
    <row r="41" spans="1:5">
      <c r="A41" s="128"/>
      <c r="B41" s="128"/>
      <c r="C41" s="52" t="s">
        <v>105</v>
      </c>
      <c r="D41" s="56">
        <v>0</v>
      </c>
      <c r="E41" s="57">
        <v>0</v>
      </c>
    </row>
    <row r="42" spans="1:5">
      <c r="A42" s="128"/>
      <c r="B42" s="128"/>
      <c r="C42" s="52" t="s">
        <v>32</v>
      </c>
      <c r="D42" s="56">
        <v>0</v>
      </c>
      <c r="E42" s="57">
        <v>0</v>
      </c>
    </row>
    <row r="43" spans="1:5" ht="13.5" customHeight="1">
      <c r="A43" s="129"/>
      <c r="B43" s="129"/>
      <c r="C43" s="52" t="s">
        <v>86</v>
      </c>
      <c r="D43" s="67">
        <v>0</v>
      </c>
      <c r="E43" s="57">
        <v>0</v>
      </c>
    </row>
    <row r="44" spans="1:5" ht="13.5" customHeight="1">
      <c r="A44" s="127" t="s">
        <v>2</v>
      </c>
      <c r="B44" s="127" t="s">
        <v>158</v>
      </c>
      <c r="C44" s="52" t="s">
        <v>22</v>
      </c>
      <c r="D44" s="56">
        <f>D45+D47+D46</f>
        <v>0</v>
      </c>
      <c r="E44" s="57">
        <f>E45+E46+E47</f>
        <v>0</v>
      </c>
    </row>
    <row r="45" spans="1:5" ht="13.5" customHeight="1">
      <c r="A45" s="128"/>
      <c r="B45" s="128"/>
      <c r="C45" s="52" t="s">
        <v>5</v>
      </c>
      <c r="D45" s="56">
        <v>0</v>
      </c>
      <c r="E45" s="57">
        <v>0</v>
      </c>
    </row>
    <row r="46" spans="1:5" ht="13.5" customHeight="1">
      <c r="A46" s="128"/>
      <c r="B46" s="128"/>
      <c r="C46" s="52" t="s">
        <v>31</v>
      </c>
      <c r="D46" s="56">
        <v>0</v>
      </c>
      <c r="E46" s="57">
        <v>0</v>
      </c>
    </row>
    <row r="47" spans="1:5" ht="13.5" customHeight="1">
      <c r="A47" s="128"/>
      <c r="B47" s="128"/>
      <c r="C47" s="52" t="s">
        <v>6</v>
      </c>
      <c r="D47" s="56">
        <v>0</v>
      </c>
      <c r="E47" s="57">
        <v>0</v>
      </c>
    </row>
    <row r="48" spans="1:5" ht="13.5" customHeight="1">
      <c r="A48" s="128"/>
      <c r="B48" s="128"/>
      <c r="C48" s="52" t="s">
        <v>28</v>
      </c>
      <c r="D48" s="30"/>
      <c r="E48" s="59"/>
    </row>
    <row r="49" spans="1:5" ht="13.5" customHeight="1">
      <c r="A49" s="128"/>
      <c r="B49" s="128"/>
      <c r="C49" s="52" t="s">
        <v>29</v>
      </c>
      <c r="D49" s="56">
        <v>0</v>
      </c>
      <c r="E49" s="57">
        <v>0</v>
      </c>
    </row>
    <row r="50" spans="1:5" ht="13.5" customHeight="1">
      <c r="A50" s="128"/>
      <c r="B50" s="128"/>
      <c r="C50" s="52" t="s">
        <v>105</v>
      </c>
      <c r="D50" s="56">
        <v>0</v>
      </c>
      <c r="E50" s="57">
        <v>0</v>
      </c>
    </row>
    <row r="51" spans="1:5" ht="13.5" customHeight="1">
      <c r="A51" s="128"/>
      <c r="B51" s="128"/>
      <c r="C51" s="52" t="s">
        <v>30</v>
      </c>
      <c r="D51" s="56">
        <v>0</v>
      </c>
      <c r="E51" s="57">
        <v>0</v>
      </c>
    </row>
    <row r="52" spans="1:5" ht="13.5" customHeight="1">
      <c r="A52" s="128"/>
      <c r="B52" s="128"/>
      <c r="C52" s="52" t="s">
        <v>105</v>
      </c>
      <c r="D52" s="56">
        <v>0</v>
      </c>
      <c r="E52" s="57">
        <v>0</v>
      </c>
    </row>
    <row r="53" spans="1:5" ht="13.5" customHeight="1">
      <c r="A53" s="128"/>
      <c r="B53" s="128"/>
      <c r="C53" s="52" t="s">
        <v>32</v>
      </c>
      <c r="D53" s="56">
        <v>0</v>
      </c>
      <c r="E53" s="57">
        <v>0</v>
      </c>
    </row>
    <row r="54" spans="1:5" ht="13.5" customHeight="1">
      <c r="A54" s="129"/>
      <c r="B54" s="129"/>
      <c r="C54" s="52" t="s">
        <v>86</v>
      </c>
      <c r="D54" s="67">
        <v>0</v>
      </c>
      <c r="E54" s="57">
        <v>0</v>
      </c>
    </row>
    <row r="55" spans="1:5" ht="13.5" customHeight="1">
      <c r="A55" s="127" t="s">
        <v>23</v>
      </c>
      <c r="B55" s="127" t="s">
        <v>157</v>
      </c>
      <c r="C55" s="52" t="s">
        <v>22</v>
      </c>
      <c r="D55" s="56">
        <f>D56+D58+D57</f>
        <v>0</v>
      </c>
      <c r="E55" s="57">
        <f>E56+E57+E58</f>
        <v>0</v>
      </c>
    </row>
    <row r="56" spans="1:5" ht="13.5" customHeight="1">
      <c r="A56" s="128"/>
      <c r="B56" s="128"/>
      <c r="C56" s="52" t="s">
        <v>5</v>
      </c>
      <c r="D56" s="56">
        <v>0</v>
      </c>
      <c r="E56" s="57">
        <v>0</v>
      </c>
    </row>
    <row r="57" spans="1:5" ht="13.5" customHeight="1">
      <c r="A57" s="128"/>
      <c r="B57" s="128"/>
      <c r="C57" s="52" t="s">
        <v>31</v>
      </c>
      <c r="D57" s="56">
        <v>0</v>
      </c>
      <c r="E57" s="57">
        <v>0</v>
      </c>
    </row>
    <row r="58" spans="1:5" ht="13.5" customHeight="1">
      <c r="A58" s="128"/>
      <c r="B58" s="128"/>
      <c r="C58" s="52" t="s">
        <v>6</v>
      </c>
      <c r="D58" s="56">
        <v>0</v>
      </c>
      <c r="E58" s="57">
        <v>0</v>
      </c>
    </row>
    <row r="59" spans="1:5" ht="13.5" customHeight="1">
      <c r="A59" s="128"/>
      <c r="B59" s="128"/>
      <c r="C59" s="52" t="s">
        <v>28</v>
      </c>
      <c r="D59" s="30"/>
      <c r="E59" s="59"/>
    </row>
    <row r="60" spans="1:5" ht="13.5" customHeight="1">
      <c r="A60" s="128"/>
      <c r="B60" s="128"/>
      <c r="C60" s="52" t="s">
        <v>29</v>
      </c>
      <c r="D60" s="56">
        <v>0</v>
      </c>
      <c r="E60" s="57">
        <v>0</v>
      </c>
    </row>
    <row r="61" spans="1:5" ht="13.5" customHeight="1">
      <c r="A61" s="128"/>
      <c r="B61" s="128"/>
      <c r="C61" s="52" t="s">
        <v>105</v>
      </c>
      <c r="D61" s="56">
        <v>0</v>
      </c>
      <c r="E61" s="57">
        <v>0</v>
      </c>
    </row>
    <row r="62" spans="1:5" ht="13.5" customHeight="1">
      <c r="A62" s="128"/>
      <c r="B62" s="128"/>
      <c r="C62" s="52" t="s">
        <v>30</v>
      </c>
      <c r="D62" s="56">
        <v>0</v>
      </c>
      <c r="E62" s="57">
        <v>0</v>
      </c>
    </row>
    <row r="63" spans="1:5" ht="13.5" customHeight="1">
      <c r="A63" s="128"/>
      <c r="B63" s="128"/>
      <c r="C63" s="52" t="s">
        <v>105</v>
      </c>
      <c r="D63" s="56">
        <v>0</v>
      </c>
      <c r="E63" s="57">
        <v>0</v>
      </c>
    </row>
    <row r="64" spans="1:5" ht="13.5" customHeight="1">
      <c r="A64" s="128"/>
      <c r="B64" s="128"/>
      <c r="C64" s="52" t="s">
        <v>32</v>
      </c>
      <c r="D64" s="56">
        <v>0</v>
      </c>
      <c r="E64" s="57">
        <v>0</v>
      </c>
    </row>
    <row r="65" spans="1:5" ht="13.5" customHeight="1">
      <c r="A65" s="129"/>
      <c r="B65" s="129"/>
      <c r="C65" s="52" t="s">
        <v>86</v>
      </c>
      <c r="D65" s="67">
        <v>0</v>
      </c>
      <c r="E65" s="57">
        <v>0</v>
      </c>
    </row>
    <row r="66" spans="1:5" ht="15.75" customHeight="1">
      <c r="A66" s="138" t="s">
        <v>24</v>
      </c>
      <c r="B66" s="138" t="s">
        <v>68</v>
      </c>
      <c r="C66" s="51" t="s">
        <v>22</v>
      </c>
      <c r="D66" s="69">
        <f t="shared" ref="D66:E69" si="4">D77+D88+D99+D110+D132+D154+D143+D165</f>
        <v>77456.459999999992</v>
      </c>
      <c r="E66" s="69">
        <f t="shared" si="4"/>
        <v>65456.140000000007</v>
      </c>
    </row>
    <row r="67" spans="1:5">
      <c r="A67" s="136"/>
      <c r="B67" s="136"/>
      <c r="C67" s="51" t="s">
        <v>5</v>
      </c>
      <c r="D67" s="69">
        <f t="shared" si="4"/>
        <v>51095.409999999996</v>
      </c>
      <c r="E67" s="69">
        <f t="shared" si="4"/>
        <v>39095.089999999997</v>
      </c>
    </row>
    <row r="68" spans="1:5">
      <c r="A68" s="136"/>
      <c r="B68" s="136"/>
      <c r="C68" s="51" t="s">
        <v>31</v>
      </c>
      <c r="D68" s="69">
        <f t="shared" si="4"/>
        <v>0</v>
      </c>
      <c r="E68" s="69">
        <f t="shared" si="4"/>
        <v>0</v>
      </c>
    </row>
    <row r="69" spans="1:5">
      <c r="A69" s="136"/>
      <c r="B69" s="136"/>
      <c r="C69" s="51" t="s">
        <v>6</v>
      </c>
      <c r="D69" s="69">
        <f t="shared" si="4"/>
        <v>26361.05</v>
      </c>
      <c r="E69" s="69">
        <f t="shared" si="4"/>
        <v>26361.05</v>
      </c>
    </row>
    <row r="70" spans="1:5">
      <c r="A70" s="136"/>
      <c r="B70" s="136"/>
      <c r="C70" s="51" t="s">
        <v>28</v>
      </c>
      <c r="D70" s="69"/>
      <c r="E70" s="69"/>
    </row>
    <row r="71" spans="1:5">
      <c r="A71" s="136"/>
      <c r="B71" s="136"/>
      <c r="C71" s="51" t="s">
        <v>29</v>
      </c>
      <c r="D71" s="69">
        <f t="shared" ref="D71:E76" si="5">D82+D93+D104+D115+D137+D159+D148+D170</f>
        <v>77456.459999999992</v>
      </c>
      <c r="E71" s="69">
        <f t="shared" si="5"/>
        <v>65456.140000000007</v>
      </c>
    </row>
    <row r="72" spans="1:5">
      <c r="A72" s="136"/>
      <c r="B72" s="136"/>
      <c r="C72" s="51" t="s">
        <v>105</v>
      </c>
      <c r="D72" s="69">
        <f t="shared" si="5"/>
        <v>4771.53</v>
      </c>
      <c r="E72" s="69">
        <f t="shared" si="5"/>
        <v>4771.53</v>
      </c>
    </row>
    <row r="73" spans="1:5">
      <c r="A73" s="136"/>
      <c r="B73" s="136"/>
      <c r="C73" s="51" t="s">
        <v>104</v>
      </c>
      <c r="D73" s="69">
        <f t="shared" si="5"/>
        <v>0</v>
      </c>
      <c r="E73" s="69">
        <f t="shared" si="5"/>
        <v>0</v>
      </c>
    </row>
    <row r="74" spans="1:5">
      <c r="A74" s="136"/>
      <c r="B74" s="136"/>
      <c r="C74" s="51" t="s">
        <v>105</v>
      </c>
      <c r="D74" s="69">
        <f t="shared" si="5"/>
        <v>0</v>
      </c>
      <c r="E74" s="69">
        <f t="shared" si="5"/>
        <v>0</v>
      </c>
    </row>
    <row r="75" spans="1:5">
      <c r="A75" s="136"/>
      <c r="B75" s="136"/>
      <c r="C75" s="51" t="s">
        <v>32</v>
      </c>
      <c r="D75" s="69">
        <f t="shared" si="5"/>
        <v>0</v>
      </c>
      <c r="E75" s="69">
        <f t="shared" si="5"/>
        <v>0</v>
      </c>
    </row>
    <row r="76" spans="1:5" ht="13.5" customHeight="1">
      <c r="A76" s="137"/>
      <c r="B76" s="137"/>
      <c r="C76" s="51" t="s">
        <v>86</v>
      </c>
      <c r="D76" s="69">
        <f t="shared" si="5"/>
        <v>0</v>
      </c>
      <c r="E76" s="69">
        <f t="shared" si="5"/>
        <v>0</v>
      </c>
    </row>
    <row r="77" spans="1:5">
      <c r="A77" s="127" t="s">
        <v>33</v>
      </c>
      <c r="B77" s="127" t="s">
        <v>55</v>
      </c>
      <c r="C77" s="52" t="s">
        <v>22</v>
      </c>
      <c r="D77" s="56">
        <f>D78+D80+D79</f>
        <v>1810.13</v>
      </c>
      <c r="E77" s="57">
        <f>E78+E79+E80</f>
        <v>1809.32</v>
      </c>
    </row>
    <row r="78" spans="1:5">
      <c r="A78" s="128"/>
      <c r="B78" s="128"/>
      <c r="C78" s="52" t="s">
        <v>5</v>
      </c>
      <c r="D78" s="56">
        <v>1810.13</v>
      </c>
      <c r="E78" s="57">
        <v>1809.32</v>
      </c>
    </row>
    <row r="79" spans="1:5">
      <c r="A79" s="128"/>
      <c r="B79" s="128"/>
      <c r="C79" s="52" t="s">
        <v>31</v>
      </c>
      <c r="D79" s="56">
        <v>0</v>
      </c>
      <c r="E79" s="57">
        <v>0</v>
      </c>
    </row>
    <row r="80" spans="1:5">
      <c r="A80" s="128"/>
      <c r="B80" s="128"/>
      <c r="C80" s="52" t="s">
        <v>6</v>
      </c>
      <c r="D80" s="56">
        <v>0</v>
      </c>
      <c r="E80" s="57">
        <v>0</v>
      </c>
    </row>
    <row r="81" spans="1:5">
      <c r="A81" s="128"/>
      <c r="B81" s="128"/>
      <c r="C81" s="52" t="s">
        <v>28</v>
      </c>
      <c r="D81" s="30"/>
      <c r="E81" s="59"/>
    </row>
    <row r="82" spans="1:5">
      <c r="A82" s="128"/>
      <c r="B82" s="128"/>
      <c r="C82" s="52" t="s">
        <v>29</v>
      </c>
      <c r="D82" s="56">
        <v>1810.13</v>
      </c>
      <c r="E82" s="57">
        <v>1809.32</v>
      </c>
    </row>
    <row r="83" spans="1:5">
      <c r="A83" s="128"/>
      <c r="B83" s="128"/>
      <c r="C83" s="52" t="s">
        <v>105</v>
      </c>
      <c r="D83" s="56">
        <v>0</v>
      </c>
      <c r="E83" s="57">
        <v>0</v>
      </c>
    </row>
    <row r="84" spans="1:5">
      <c r="A84" s="128"/>
      <c r="B84" s="128"/>
      <c r="C84" s="52" t="s">
        <v>30</v>
      </c>
      <c r="D84" s="56">
        <v>0</v>
      </c>
      <c r="E84" s="57">
        <v>0</v>
      </c>
    </row>
    <row r="85" spans="1:5">
      <c r="A85" s="128"/>
      <c r="B85" s="128"/>
      <c r="C85" s="52" t="s">
        <v>105</v>
      </c>
      <c r="D85" s="56">
        <v>0</v>
      </c>
      <c r="E85" s="57">
        <v>0</v>
      </c>
    </row>
    <row r="86" spans="1:5">
      <c r="A86" s="128"/>
      <c r="B86" s="128"/>
      <c r="C86" s="52" t="s">
        <v>32</v>
      </c>
      <c r="D86" s="56">
        <v>0</v>
      </c>
      <c r="E86" s="57">
        <v>0</v>
      </c>
    </row>
    <row r="87" spans="1:5" ht="13.5" customHeight="1">
      <c r="A87" s="129"/>
      <c r="B87" s="129"/>
      <c r="C87" s="52" t="s">
        <v>86</v>
      </c>
      <c r="D87" s="67">
        <v>0</v>
      </c>
      <c r="E87" s="57">
        <v>0</v>
      </c>
    </row>
    <row r="88" spans="1:5" ht="15.75" customHeight="1">
      <c r="A88" s="127" t="s">
        <v>34</v>
      </c>
      <c r="B88" s="127" t="s">
        <v>56</v>
      </c>
      <c r="C88" s="52" t="s">
        <v>22</v>
      </c>
      <c r="D88" s="56">
        <f>D89+D91+D90</f>
        <v>1934.54</v>
      </c>
      <c r="E88" s="57">
        <f>E89+E90+E91</f>
        <v>1934.54</v>
      </c>
    </row>
    <row r="89" spans="1:5" ht="12.75" customHeight="1">
      <c r="A89" s="128"/>
      <c r="B89" s="128"/>
      <c r="C89" s="52" t="s">
        <v>5</v>
      </c>
      <c r="D89" s="56">
        <v>1934.54</v>
      </c>
      <c r="E89" s="57">
        <v>1934.54</v>
      </c>
    </row>
    <row r="90" spans="1:5" ht="14.25" customHeight="1">
      <c r="A90" s="128"/>
      <c r="B90" s="128"/>
      <c r="C90" s="52" t="s">
        <v>31</v>
      </c>
      <c r="D90" s="56">
        <v>0</v>
      </c>
      <c r="E90" s="57">
        <v>0</v>
      </c>
    </row>
    <row r="91" spans="1:5" ht="14.25" customHeight="1">
      <c r="A91" s="128"/>
      <c r="B91" s="128"/>
      <c r="C91" s="52" t="s">
        <v>6</v>
      </c>
      <c r="D91" s="56">
        <v>0</v>
      </c>
      <c r="E91" s="57">
        <v>0</v>
      </c>
    </row>
    <row r="92" spans="1:5" ht="14.25" customHeight="1">
      <c r="A92" s="128"/>
      <c r="B92" s="128"/>
      <c r="C92" s="52" t="s">
        <v>28</v>
      </c>
      <c r="D92" s="30"/>
      <c r="E92" s="59"/>
    </row>
    <row r="93" spans="1:5" ht="15" customHeight="1">
      <c r="A93" s="128"/>
      <c r="B93" s="128"/>
      <c r="C93" s="52" t="s">
        <v>29</v>
      </c>
      <c r="D93" s="56">
        <v>1934.54</v>
      </c>
      <c r="E93" s="57">
        <v>1934.54</v>
      </c>
    </row>
    <row r="94" spans="1:5" ht="15" customHeight="1">
      <c r="A94" s="128"/>
      <c r="B94" s="128"/>
      <c r="C94" s="52" t="s">
        <v>105</v>
      </c>
      <c r="D94" s="56">
        <v>0</v>
      </c>
      <c r="E94" s="57">
        <v>0</v>
      </c>
    </row>
    <row r="95" spans="1:5" ht="13.5" customHeight="1">
      <c r="A95" s="128"/>
      <c r="B95" s="128"/>
      <c r="C95" s="52" t="s">
        <v>30</v>
      </c>
      <c r="D95" s="56">
        <v>0</v>
      </c>
      <c r="E95" s="57">
        <v>0</v>
      </c>
    </row>
    <row r="96" spans="1:5" ht="13.5" customHeight="1">
      <c r="A96" s="128"/>
      <c r="B96" s="128"/>
      <c r="C96" s="52" t="s">
        <v>105</v>
      </c>
      <c r="D96" s="56">
        <v>0</v>
      </c>
      <c r="E96" s="57">
        <v>0</v>
      </c>
    </row>
    <row r="97" spans="1:5" ht="12.75" customHeight="1">
      <c r="A97" s="128"/>
      <c r="B97" s="128"/>
      <c r="C97" s="52" t="s">
        <v>32</v>
      </c>
      <c r="D97" s="56">
        <v>0</v>
      </c>
      <c r="E97" s="57">
        <v>0</v>
      </c>
    </row>
    <row r="98" spans="1:5" ht="17.25" customHeight="1">
      <c r="A98" s="129"/>
      <c r="B98" s="129"/>
      <c r="C98" s="52" t="s">
        <v>86</v>
      </c>
      <c r="D98" s="67">
        <v>0</v>
      </c>
      <c r="E98" s="57">
        <v>0</v>
      </c>
    </row>
    <row r="99" spans="1:5" ht="13.5" customHeight="1">
      <c r="A99" s="127" t="s">
        <v>269</v>
      </c>
      <c r="B99" s="127" t="s">
        <v>57</v>
      </c>
      <c r="C99" s="52" t="s">
        <v>22</v>
      </c>
      <c r="D99" s="56">
        <f>D100+D102+D101</f>
        <v>11103.52</v>
      </c>
      <c r="E99" s="57">
        <f>E100+E101+E102</f>
        <v>10250.92</v>
      </c>
    </row>
    <row r="100" spans="1:5" ht="13.5" customHeight="1">
      <c r="A100" s="128"/>
      <c r="B100" s="128"/>
      <c r="C100" s="52" t="s">
        <v>5</v>
      </c>
      <c r="D100" s="56">
        <v>11103.52</v>
      </c>
      <c r="E100" s="57">
        <v>10250.92</v>
      </c>
    </row>
    <row r="101" spans="1:5" ht="14.25" customHeight="1">
      <c r="A101" s="128"/>
      <c r="B101" s="128"/>
      <c r="C101" s="52" t="s">
        <v>31</v>
      </c>
      <c r="D101" s="56">
        <v>0</v>
      </c>
      <c r="E101" s="57">
        <v>0</v>
      </c>
    </row>
    <row r="102" spans="1:5" ht="14.25" customHeight="1">
      <c r="A102" s="128"/>
      <c r="B102" s="128"/>
      <c r="C102" s="52" t="s">
        <v>6</v>
      </c>
      <c r="D102" s="56">
        <v>0</v>
      </c>
      <c r="E102" s="57">
        <v>0</v>
      </c>
    </row>
    <row r="103" spans="1:5" ht="14.25" customHeight="1">
      <c r="A103" s="128"/>
      <c r="B103" s="128"/>
      <c r="C103" s="52" t="s">
        <v>28</v>
      </c>
      <c r="D103" s="30"/>
      <c r="E103" s="59"/>
    </row>
    <row r="104" spans="1:5" ht="16.5" customHeight="1">
      <c r="A104" s="128"/>
      <c r="B104" s="128"/>
      <c r="C104" s="52" t="s">
        <v>29</v>
      </c>
      <c r="D104" s="56">
        <v>11103.52</v>
      </c>
      <c r="E104" s="57">
        <v>10250.92</v>
      </c>
    </row>
    <row r="105" spans="1:5" ht="16.5" customHeight="1">
      <c r="A105" s="128"/>
      <c r="B105" s="128"/>
      <c r="C105" s="52" t="s">
        <v>105</v>
      </c>
      <c r="D105" s="56">
        <v>0</v>
      </c>
      <c r="E105" s="57">
        <v>0</v>
      </c>
    </row>
    <row r="106" spans="1:5" ht="14.25" customHeight="1">
      <c r="A106" s="128"/>
      <c r="B106" s="128"/>
      <c r="C106" s="52" t="s">
        <v>30</v>
      </c>
      <c r="D106" s="56">
        <v>0</v>
      </c>
      <c r="E106" s="57">
        <v>0</v>
      </c>
    </row>
    <row r="107" spans="1:5" ht="14.25" customHeight="1">
      <c r="A107" s="128"/>
      <c r="B107" s="128"/>
      <c r="C107" s="52" t="s">
        <v>105</v>
      </c>
      <c r="D107" s="56">
        <v>0</v>
      </c>
      <c r="E107" s="57">
        <v>0</v>
      </c>
    </row>
    <row r="108" spans="1:5" ht="13.5" customHeight="1">
      <c r="A108" s="128"/>
      <c r="B108" s="128"/>
      <c r="C108" s="52" t="s">
        <v>32</v>
      </c>
      <c r="D108" s="56">
        <v>0</v>
      </c>
      <c r="E108" s="57">
        <v>0</v>
      </c>
    </row>
    <row r="109" spans="1:5" ht="14.25" customHeight="1">
      <c r="A109" s="129"/>
      <c r="B109" s="129"/>
      <c r="C109" s="52" t="s">
        <v>86</v>
      </c>
      <c r="D109" s="67">
        <v>0</v>
      </c>
      <c r="E109" s="57">
        <v>0</v>
      </c>
    </row>
    <row r="110" spans="1:5" ht="14.25" customHeight="1">
      <c r="A110" s="127" t="s">
        <v>270</v>
      </c>
      <c r="B110" s="127" t="s">
        <v>58</v>
      </c>
      <c r="C110" s="52" t="s">
        <v>22</v>
      </c>
      <c r="D110" s="56">
        <f>D111+D113+D112</f>
        <v>24168.799999999999</v>
      </c>
      <c r="E110" s="57">
        <f>E111+E112+E113</f>
        <v>13275.86</v>
      </c>
    </row>
    <row r="111" spans="1:5" ht="14.25" customHeight="1">
      <c r="A111" s="128"/>
      <c r="B111" s="128"/>
      <c r="C111" s="52" t="s">
        <v>5</v>
      </c>
      <c r="D111" s="56">
        <v>24168.799999999999</v>
      </c>
      <c r="E111" s="57">
        <v>13275.86</v>
      </c>
    </row>
    <row r="112" spans="1:5" ht="14.25" customHeight="1">
      <c r="A112" s="128"/>
      <c r="B112" s="128"/>
      <c r="C112" s="52" t="s">
        <v>31</v>
      </c>
      <c r="D112" s="56">
        <v>0</v>
      </c>
      <c r="E112" s="57">
        <v>0</v>
      </c>
    </row>
    <row r="113" spans="1:5" ht="14.25" customHeight="1">
      <c r="A113" s="128"/>
      <c r="B113" s="128"/>
      <c r="C113" s="52" t="s">
        <v>6</v>
      </c>
      <c r="D113" s="56">
        <v>0</v>
      </c>
      <c r="E113" s="57">
        <v>0</v>
      </c>
    </row>
    <row r="114" spans="1:5" ht="14.25" customHeight="1">
      <c r="A114" s="128"/>
      <c r="B114" s="128"/>
      <c r="C114" s="52" t="s">
        <v>28</v>
      </c>
      <c r="D114" s="30"/>
      <c r="E114" s="59"/>
    </row>
    <row r="115" spans="1:5" ht="14.25" customHeight="1">
      <c r="A115" s="128"/>
      <c r="B115" s="128"/>
      <c r="C115" s="52" t="s">
        <v>29</v>
      </c>
      <c r="D115" s="56">
        <v>24168.799999999999</v>
      </c>
      <c r="E115" s="57">
        <v>13275.86</v>
      </c>
    </row>
    <row r="116" spans="1:5" ht="14.25" customHeight="1">
      <c r="A116" s="128"/>
      <c r="B116" s="128"/>
      <c r="C116" s="52" t="s">
        <v>105</v>
      </c>
      <c r="D116" s="56">
        <v>0</v>
      </c>
      <c r="E116" s="57">
        <v>0</v>
      </c>
    </row>
    <row r="117" spans="1:5" ht="14.25" customHeight="1">
      <c r="A117" s="128"/>
      <c r="B117" s="128"/>
      <c r="C117" s="52" t="s">
        <v>30</v>
      </c>
      <c r="D117" s="56">
        <v>0</v>
      </c>
      <c r="E117" s="57">
        <v>0</v>
      </c>
    </row>
    <row r="118" spans="1:5" ht="14.25" customHeight="1">
      <c r="A118" s="128"/>
      <c r="B118" s="128"/>
      <c r="C118" s="52" t="s">
        <v>105</v>
      </c>
      <c r="D118" s="56">
        <v>0</v>
      </c>
      <c r="E118" s="57">
        <v>0</v>
      </c>
    </row>
    <row r="119" spans="1:5" ht="14.25" customHeight="1">
      <c r="A119" s="128"/>
      <c r="B119" s="128"/>
      <c r="C119" s="52" t="s">
        <v>32</v>
      </c>
      <c r="D119" s="56">
        <v>0</v>
      </c>
      <c r="E119" s="57">
        <v>0</v>
      </c>
    </row>
    <row r="120" spans="1:5" ht="14.25" customHeight="1">
      <c r="A120" s="129"/>
      <c r="B120" s="129"/>
      <c r="C120" s="52" t="s">
        <v>86</v>
      </c>
      <c r="D120" s="67">
        <v>0</v>
      </c>
      <c r="E120" s="57">
        <v>0</v>
      </c>
    </row>
    <row r="121" spans="1:5" ht="14.25" customHeight="1">
      <c r="A121" s="127" t="s">
        <v>271</v>
      </c>
      <c r="B121" s="127" t="s">
        <v>156</v>
      </c>
      <c r="C121" s="52" t="s">
        <v>22</v>
      </c>
      <c r="D121" s="56">
        <f>D122+D124+D123</f>
        <v>0</v>
      </c>
      <c r="E121" s="57">
        <f>E122+E123+E124</f>
        <v>0</v>
      </c>
    </row>
    <row r="122" spans="1:5" ht="14.25" customHeight="1">
      <c r="A122" s="128"/>
      <c r="B122" s="128"/>
      <c r="C122" s="52" t="s">
        <v>5</v>
      </c>
      <c r="D122" s="56">
        <v>0</v>
      </c>
      <c r="E122" s="57">
        <v>0</v>
      </c>
    </row>
    <row r="123" spans="1:5" ht="14.25" customHeight="1">
      <c r="A123" s="128"/>
      <c r="B123" s="128"/>
      <c r="C123" s="52" t="s">
        <v>31</v>
      </c>
      <c r="D123" s="56">
        <v>0</v>
      </c>
      <c r="E123" s="57">
        <v>0</v>
      </c>
    </row>
    <row r="124" spans="1:5" ht="14.25" customHeight="1">
      <c r="A124" s="128"/>
      <c r="B124" s="128"/>
      <c r="C124" s="52" t="s">
        <v>6</v>
      </c>
      <c r="D124" s="56">
        <v>0</v>
      </c>
      <c r="E124" s="57">
        <v>0</v>
      </c>
    </row>
    <row r="125" spans="1:5" ht="14.25" customHeight="1">
      <c r="A125" s="128"/>
      <c r="B125" s="128"/>
      <c r="C125" s="52" t="s">
        <v>28</v>
      </c>
      <c r="D125" s="30"/>
      <c r="E125" s="59"/>
    </row>
    <row r="126" spans="1:5" ht="14.25" customHeight="1">
      <c r="A126" s="128"/>
      <c r="B126" s="128"/>
      <c r="C126" s="52" t="s">
        <v>29</v>
      </c>
      <c r="D126" s="56">
        <v>0</v>
      </c>
      <c r="E126" s="57">
        <v>0</v>
      </c>
    </row>
    <row r="127" spans="1:5" ht="14.25" customHeight="1">
      <c r="A127" s="128"/>
      <c r="B127" s="128"/>
      <c r="C127" s="52" t="s">
        <v>105</v>
      </c>
      <c r="D127" s="56">
        <v>0</v>
      </c>
      <c r="E127" s="57">
        <v>0</v>
      </c>
    </row>
    <row r="128" spans="1:5" ht="14.25" customHeight="1">
      <c r="A128" s="128"/>
      <c r="B128" s="128"/>
      <c r="C128" s="52" t="s">
        <v>30</v>
      </c>
      <c r="D128" s="56">
        <v>0</v>
      </c>
      <c r="E128" s="57">
        <v>0</v>
      </c>
    </row>
    <row r="129" spans="1:5" ht="14.25" customHeight="1">
      <c r="A129" s="128"/>
      <c r="B129" s="128"/>
      <c r="C129" s="52" t="s">
        <v>105</v>
      </c>
      <c r="D129" s="56">
        <v>0</v>
      </c>
      <c r="E129" s="57">
        <v>0</v>
      </c>
    </row>
    <row r="130" spans="1:5" ht="14.25" customHeight="1">
      <c r="A130" s="128"/>
      <c r="B130" s="128"/>
      <c r="C130" s="52" t="s">
        <v>32</v>
      </c>
      <c r="D130" s="56">
        <v>0</v>
      </c>
      <c r="E130" s="57">
        <v>0</v>
      </c>
    </row>
    <row r="131" spans="1:5" ht="14.25" customHeight="1">
      <c r="A131" s="129"/>
      <c r="B131" s="129"/>
      <c r="C131" s="52" t="s">
        <v>86</v>
      </c>
      <c r="D131" s="67">
        <v>0</v>
      </c>
      <c r="E131" s="57">
        <v>0</v>
      </c>
    </row>
    <row r="132" spans="1:5" ht="15" customHeight="1">
      <c r="A132" s="127" t="s">
        <v>272</v>
      </c>
      <c r="B132" s="127" t="s">
        <v>51</v>
      </c>
      <c r="C132" s="52" t="s">
        <v>22</v>
      </c>
      <c r="D132" s="56">
        <f>D133+D135+D134</f>
        <v>0</v>
      </c>
      <c r="E132" s="57">
        <f>E133+E134+E135</f>
        <v>0</v>
      </c>
    </row>
    <row r="133" spans="1:5" ht="15.75" customHeight="1">
      <c r="A133" s="128"/>
      <c r="B133" s="128"/>
      <c r="C133" s="52" t="s">
        <v>5</v>
      </c>
      <c r="D133" s="56">
        <v>0</v>
      </c>
      <c r="E133" s="57">
        <v>0</v>
      </c>
    </row>
    <row r="134" spans="1:5" ht="15.75" customHeight="1">
      <c r="A134" s="128"/>
      <c r="B134" s="128"/>
      <c r="C134" s="52" t="s">
        <v>31</v>
      </c>
      <c r="D134" s="56">
        <v>0</v>
      </c>
      <c r="E134" s="57">
        <v>0</v>
      </c>
    </row>
    <row r="135" spans="1:5" ht="14.25" customHeight="1">
      <c r="A135" s="128"/>
      <c r="B135" s="128"/>
      <c r="C135" s="52" t="s">
        <v>6</v>
      </c>
      <c r="D135" s="56">
        <v>0</v>
      </c>
      <c r="E135" s="57">
        <v>0</v>
      </c>
    </row>
    <row r="136" spans="1:5" ht="14.25" customHeight="1">
      <c r="A136" s="128"/>
      <c r="B136" s="128"/>
      <c r="C136" s="52" t="s">
        <v>28</v>
      </c>
      <c r="D136" s="30"/>
      <c r="E136" s="59"/>
    </row>
    <row r="137" spans="1:5" ht="13.5" customHeight="1">
      <c r="A137" s="128"/>
      <c r="B137" s="128"/>
      <c r="C137" s="52" t="s">
        <v>29</v>
      </c>
      <c r="D137" s="56">
        <v>0</v>
      </c>
      <c r="E137" s="57">
        <v>0</v>
      </c>
    </row>
    <row r="138" spans="1:5" ht="13.5" customHeight="1">
      <c r="A138" s="128"/>
      <c r="B138" s="128"/>
      <c r="C138" s="52" t="s">
        <v>105</v>
      </c>
      <c r="D138" s="56">
        <v>0</v>
      </c>
      <c r="E138" s="57">
        <v>0</v>
      </c>
    </row>
    <row r="139" spans="1:5" ht="14.25" customHeight="1">
      <c r="A139" s="128"/>
      <c r="B139" s="128"/>
      <c r="C139" s="52" t="s">
        <v>30</v>
      </c>
      <c r="D139" s="56">
        <v>0</v>
      </c>
      <c r="E139" s="57">
        <v>0</v>
      </c>
    </row>
    <row r="140" spans="1:5" ht="14.25" customHeight="1">
      <c r="A140" s="128"/>
      <c r="B140" s="128"/>
      <c r="C140" s="52" t="s">
        <v>105</v>
      </c>
      <c r="D140" s="56">
        <v>0</v>
      </c>
      <c r="E140" s="57">
        <v>0</v>
      </c>
    </row>
    <row r="141" spans="1:5" ht="13.5" customHeight="1">
      <c r="A141" s="128"/>
      <c r="B141" s="128"/>
      <c r="C141" s="52" t="s">
        <v>32</v>
      </c>
      <c r="D141" s="56">
        <v>0</v>
      </c>
      <c r="E141" s="57">
        <v>0</v>
      </c>
    </row>
    <row r="142" spans="1:5" ht="13.5" customHeight="1">
      <c r="A142" s="129"/>
      <c r="B142" s="129"/>
      <c r="C142" s="52" t="s">
        <v>86</v>
      </c>
      <c r="D142" s="67">
        <v>0</v>
      </c>
      <c r="E142" s="57">
        <v>0</v>
      </c>
    </row>
    <row r="143" spans="1:5" ht="13.5" customHeight="1">
      <c r="A143" s="127" t="s">
        <v>273</v>
      </c>
      <c r="B143" s="127" t="s">
        <v>116</v>
      </c>
      <c r="C143" s="52" t="s">
        <v>22</v>
      </c>
      <c r="D143" s="56">
        <f>D144+D145+D146+D152</f>
        <v>27075.72</v>
      </c>
      <c r="E143" s="56">
        <f>E144+E145+E146+E152</f>
        <v>26821.75</v>
      </c>
    </row>
    <row r="144" spans="1:5" ht="13.5" customHeight="1">
      <c r="A144" s="128"/>
      <c r="B144" s="128"/>
      <c r="C144" s="52" t="s">
        <v>5</v>
      </c>
      <c r="D144" s="56">
        <v>11551.88</v>
      </c>
      <c r="E144" s="57">
        <v>11297.91</v>
      </c>
    </row>
    <row r="145" spans="1:5" ht="13.5" customHeight="1">
      <c r="A145" s="128"/>
      <c r="B145" s="128"/>
      <c r="C145" s="52" t="s">
        <v>31</v>
      </c>
      <c r="D145" s="56">
        <v>0</v>
      </c>
      <c r="E145" s="57">
        <v>0</v>
      </c>
    </row>
    <row r="146" spans="1:5" ht="13.5" customHeight="1">
      <c r="A146" s="128"/>
      <c r="B146" s="128"/>
      <c r="C146" s="52" t="s">
        <v>6</v>
      </c>
      <c r="D146" s="56">
        <v>15523.84</v>
      </c>
      <c r="E146" s="57">
        <v>15523.84</v>
      </c>
    </row>
    <row r="147" spans="1:5" ht="13.5" customHeight="1">
      <c r="A147" s="128"/>
      <c r="B147" s="128"/>
      <c r="C147" s="52" t="s">
        <v>28</v>
      </c>
      <c r="D147" s="30"/>
      <c r="E147" s="59"/>
    </row>
    <row r="148" spans="1:5" ht="13.5" customHeight="1">
      <c r="A148" s="128"/>
      <c r="B148" s="128"/>
      <c r="C148" s="52" t="s">
        <v>29</v>
      </c>
      <c r="D148" s="56">
        <v>27075.72</v>
      </c>
      <c r="E148" s="57">
        <v>26821.75</v>
      </c>
    </row>
    <row r="149" spans="1:5" ht="13.5" customHeight="1">
      <c r="A149" s="128"/>
      <c r="B149" s="128"/>
      <c r="C149" s="52" t="s">
        <v>105</v>
      </c>
      <c r="D149" s="56">
        <v>4771.53</v>
      </c>
      <c r="E149" s="57">
        <v>4771.53</v>
      </c>
    </row>
    <row r="150" spans="1:5" ht="13.5" customHeight="1">
      <c r="A150" s="128"/>
      <c r="B150" s="128"/>
      <c r="C150" s="52" t="s">
        <v>30</v>
      </c>
      <c r="D150" s="56">
        <v>0</v>
      </c>
      <c r="E150" s="57">
        <v>0</v>
      </c>
    </row>
    <row r="151" spans="1:5" ht="13.5" customHeight="1">
      <c r="A151" s="128"/>
      <c r="B151" s="128"/>
      <c r="C151" s="52" t="s">
        <v>105</v>
      </c>
      <c r="D151" s="56">
        <v>0</v>
      </c>
      <c r="E151" s="57">
        <v>0</v>
      </c>
    </row>
    <row r="152" spans="1:5" ht="13.5" customHeight="1">
      <c r="A152" s="128"/>
      <c r="B152" s="128"/>
      <c r="C152" s="52" t="s">
        <v>32</v>
      </c>
      <c r="D152" s="56">
        <v>0</v>
      </c>
      <c r="E152" s="57">
        <v>0</v>
      </c>
    </row>
    <row r="153" spans="1:5" ht="13.5" customHeight="1">
      <c r="A153" s="129"/>
      <c r="B153" s="129"/>
      <c r="C153" s="52" t="s">
        <v>86</v>
      </c>
      <c r="D153" s="67">
        <v>0</v>
      </c>
      <c r="E153" s="57">
        <v>0</v>
      </c>
    </row>
    <row r="154" spans="1:5" ht="13.5" customHeight="1">
      <c r="A154" s="127" t="s">
        <v>275</v>
      </c>
      <c r="B154" s="127" t="s">
        <v>102</v>
      </c>
      <c r="C154" s="52" t="s">
        <v>22</v>
      </c>
      <c r="D154" s="56">
        <f>D155+D156+D157+D163</f>
        <v>10513.77</v>
      </c>
      <c r="E154" s="56">
        <f>E155+E156+E157+E163</f>
        <v>10513.77</v>
      </c>
    </row>
    <row r="155" spans="1:5" ht="15" customHeight="1">
      <c r="A155" s="128"/>
      <c r="B155" s="128"/>
      <c r="C155" s="52" t="s">
        <v>5</v>
      </c>
      <c r="D155" s="56">
        <v>525.69000000000005</v>
      </c>
      <c r="E155" s="57">
        <v>525.69000000000005</v>
      </c>
    </row>
    <row r="156" spans="1:5" ht="14.25" customHeight="1">
      <c r="A156" s="128"/>
      <c r="B156" s="128"/>
      <c r="C156" s="52" t="s">
        <v>31</v>
      </c>
      <c r="D156" s="56">
        <v>0</v>
      </c>
      <c r="E156" s="57">
        <v>0</v>
      </c>
    </row>
    <row r="157" spans="1:5" ht="15" customHeight="1">
      <c r="A157" s="128"/>
      <c r="B157" s="128"/>
      <c r="C157" s="52" t="s">
        <v>6</v>
      </c>
      <c r="D157" s="56">
        <v>9988.08</v>
      </c>
      <c r="E157" s="57">
        <v>9988.08</v>
      </c>
    </row>
    <row r="158" spans="1:5" ht="13.5" customHeight="1">
      <c r="A158" s="128"/>
      <c r="B158" s="128"/>
      <c r="C158" s="52" t="s">
        <v>28</v>
      </c>
      <c r="D158" s="30"/>
      <c r="E158" s="59"/>
    </row>
    <row r="159" spans="1:5" ht="13.5" customHeight="1">
      <c r="A159" s="128"/>
      <c r="B159" s="128"/>
      <c r="C159" s="52" t="s">
        <v>29</v>
      </c>
      <c r="D159" s="56">
        <v>10513.77</v>
      </c>
      <c r="E159" s="57">
        <v>10513.77</v>
      </c>
    </row>
    <row r="160" spans="1:5" ht="13.5" customHeight="1">
      <c r="A160" s="128"/>
      <c r="B160" s="128"/>
      <c r="C160" s="52" t="s">
        <v>105</v>
      </c>
      <c r="D160" s="56">
        <v>0</v>
      </c>
      <c r="E160" s="57">
        <v>0</v>
      </c>
    </row>
    <row r="161" spans="1:5" ht="14.25" customHeight="1">
      <c r="A161" s="128"/>
      <c r="B161" s="128"/>
      <c r="C161" s="52" t="s">
        <v>30</v>
      </c>
      <c r="D161" s="56">
        <v>0</v>
      </c>
      <c r="E161" s="57">
        <v>0</v>
      </c>
    </row>
    <row r="162" spans="1:5" ht="14.25" customHeight="1">
      <c r="A162" s="128"/>
      <c r="B162" s="128"/>
      <c r="C162" s="52" t="s">
        <v>105</v>
      </c>
      <c r="D162" s="56">
        <v>0</v>
      </c>
      <c r="E162" s="57">
        <v>0</v>
      </c>
    </row>
    <row r="163" spans="1:5" ht="14.25" customHeight="1">
      <c r="A163" s="128"/>
      <c r="B163" s="128"/>
      <c r="C163" s="52" t="s">
        <v>32</v>
      </c>
      <c r="D163" s="56">
        <v>0</v>
      </c>
      <c r="E163" s="57">
        <v>0</v>
      </c>
    </row>
    <row r="164" spans="1:5" ht="16.5" customHeight="1">
      <c r="A164" s="129"/>
      <c r="B164" s="129"/>
      <c r="C164" s="52" t="s">
        <v>86</v>
      </c>
      <c r="D164" s="67">
        <v>0</v>
      </c>
      <c r="E164" s="57">
        <v>0</v>
      </c>
    </row>
    <row r="165" spans="1:5" ht="16.5" customHeight="1">
      <c r="A165" s="127" t="s">
        <v>276</v>
      </c>
      <c r="B165" s="127" t="s">
        <v>115</v>
      </c>
      <c r="C165" s="52" t="s">
        <v>22</v>
      </c>
      <c r="D165" s="56">
        <f>D166+D167+D168+D174</f>
        <v>849.98</v>
      </c>
      <c r="E165" s="56">
        <f>E166+E167+E168+E174</f>
        <v>849.98</v>
      </c>
    </row>
    <row r="166" spans="1:5" ht="16.5" customHeight="1">
      <c r="A166" s="128"/>
      <c r="B166" s="128"/>
      <c r="C166" s="52" t="s">
        <v>5</v>
      </c>
      <c r="D166" s="56">
        <v>0.85</v>
      </c>
      <c r="E166" s="57">
        <v>0.85</v>
      </c>
    </row>
    <row r="167" spans="1:5" ht="16.5" customHeight="1">
      <c r="A167" s="128"/>
      <c r="B167" s="128"/>
      <c r="C167" s="52" t="s">
        <v>31</v>
      </c>
      <c r="D167" s="56">
        <v>0</v>
      </c>
      <c r="E167" s="57">
        <v>0</v>
      </c>
    </row>
    <row r="168" spans="1:5" ht="16.5" customHeight="1">
      <c r="A168" s="128"/>
      <c r="B168" s="128"/>
      <c r="C168" s="52" t="s">
        <v>6</v>
      </c>
      <c r="D168" s="56">
        <v>849.13</v>
      </c>
      <c r="E168" s="57">
        <v>849.13</v>
      </c>
    </row>
    <row r="169" spans="1:5" ht="16.5" customHeight="1">
      <c r="A169" s="128"/>
      <c r="B169" s="128"/>
      <c r="C169" s="52" t="s">
        <v>28</v>
      </c>
      <c r="D169" s="30"/>
      <c r="E169" s="59"/>
    </row>
    <row r="170" spans="1:5" ht="16.5" customHeight="1">
      <c r="A170" s="128"/>
      <c r="B170" s="128"/>
      <c r="C170" s="52" t="s">
        <v>29</v>
      </c>
      <c r="D170" s="56">
        <v>849.98</v>
      </c>
      <c r="E170" s="57">
        <v>849.98</v>
      </c>
    </row>
    <row r="171" spans="1:5" ht="16.5" customHeight="1">
      <c r="A171" s="128"/>
      <c r="B171" s="128"/>
      <c r="C171" s="52" t="s">
        <v>105</v>
      </c>
      <c r="D171" s="56">
        <v>0</v>
      </c>
      <c r="E171" s="57">
        <v>0</v>
      </c>
    </row>
    <row r="172" spans="1:5" ht="16.5" customHeight="1">
      <c r="A172" s="128"/>
      <c r="B172" s="128"/>
      <c r="C172" s="52" t="s">
        <v>30</v>
      </c>
      <c r="D172" s="56">
        <v>0</v>
      </c>
      <c r="E172" s="57">
        <v>0</v>
      </c>
    </row>
    <row r="173" spans="1:5" ht="16.5" customHeight="1">
      <c r="A173" s="128"/>
      <c r="B173" s="128"/>
      <c r="C173" s="52" t="s">
        <v>105</v>
      </c>
      <c r="D173" s="56">
        <v>0</v>
      </c>
      <c r="E173" s="57">
        <v>0</v>
      </c>
    </row>
    <row r="174" spans="1:5" ht="16.5" customHeight="1">
      <c r="A174" s="128"/>
      <c r="B174" s="128"/>
      <c r="C174" s="52" t="s">
        <v>32</v>
      </c>
      <c r="D174" s="56">
        <v>0</v>
      </c>
      <c r="E174" s="57">
        <v>0</v>
      </c>
    </row>
    <row r="175" spans="1:5" ht="16.5" customHeight="1">
      <c r="A175" s="129"/>
      <c r="B175" s="129"/>
      <c r="C175" s="52" t="s">
        <v>86</v>
      </c>
      <c r="D175" s="67">
        <v>0</v>
      </c>
      <c r="E175" s="57">
        <v>0</v>
      </c>
    </row>
    <row r="176" spans="1:5" ht="15.75" customHeight="1">
      <c r="A176" s="138" t="s">
        <v>25</v>
      </c>
      <c r="B176" s="138" t="s">
        <v>69</v>
      </c>
      <c r="C176" s="51" t="s">
        <v>22</v>
      </c>
      <c r="D176" s="69">
        <f>D187+D198+D209</f>
        <v>7461.16</v>
      </c>
      <c r="E176" s="69">
        <f>E187+E198+E209</f>
        <v>7313.77</v>
      </c>
    </row>
    <row r="177" spans="1:5">
      <c r="A177" s="136"/>
      <c r="B177" s="136"/>
      <c r="C177" s="51" t="s">
        <v>5</v>
      </c>
      <c r="D177" s="69">
        <f>D188+D199+D210</f>
        <v>7461.16</v>
      </c>
      <c r="E177" s="69">
        <f t="shared" ref="E177:E186" si="6">E188+E199+E210</f>
        <v>7313.77</v>
      </c>
    </row>
    <row r="178" spans="1:5">
      <c r="A178" s="136"/>
      <c r="B178" s="136"/>
      <c r="C178" s="51" t="s">
        <v>31</v>
      </c>
      <c r="D178" s="69">
        <f t="shared" ref="D178:D186" si="7">D189+D200+D211</f>
        <v>0</v>
      </c>
      <c r="E178" s="69">
        <f t="shared" si="6"/>
        <v>0</v>
      </c>
    </row>
    <row r="179" spans="1:5">
      <c r="A179" s="136"/>
      <c r="B179" s="136"/>
      <c r="C179" s="51" t="s">
        <v>6</v>
      </c>
      <c r="D179" s="69">
        <f t="shared" si="7"/>
        <v>0</v>
      </c>
      <c r="E179" s="69">
        <f t="shared" si="6"/>
        <v>0</v>
      </c>
    </row>
    <row r="180" spans="1:5">
      <c r="A180" s="136"/>
      <c r="B180" s="136"/>
      <c r="C180" s="51" t="s">
        <v>28</v>
      </c>
      <c r="D180" s="69"/>
      <c r="E180" s="69"/>
    </row>
    <row r="181" spans="1:5">
      <c r="A181" s="136"/>
      <c r="B181" s="136"/>
      <c r="C181" s="51" t="s">
        <v>29</v>
      </c>
      <c r="D181" s="69">
        <f t="shared" si="7"/>
        <v>167.09</v>
      </c>
      <c r="E181" s="69">
        <f t="shared" si="6"/>
        <v>157.43</v>
      </c>
    </row>
    <row r="182" spans="1:5">
      <c r="A182" s="136"/>
      <c r="B182" s="136"/>
      <c r="C182" s="51" t="s">
        <v>105</v>
      </c>
      <c r="D182" s="69">
        <f t="shared" si="7"/>
        <v>167.09</v>
      </c>
      <c r="E182" s="69">
        <f t="shared" si="6"/>
        <v>157.43</v>
      </c>
    </row>
    <row r="183" spans="1:5">
      <c r="A183" s="136"/>
      <c r="B183" s="136"/>
      <c r="C183" s="51" t="s">
        <v>104</v>
      </c>
      <c r="D183" s="69">
        <f t="shared" si="7"/>
        <v>7294.07</v>
      </c>
      <c r="E183" s="69">
        <f t="shared" si="6"/>
        <v>7156.34</v>
      </c>
    </row>
    <row r="184" spans="1:5">
      <c r="A184" s="136"/>
      <c r="B184" s="136"/>
      <c r="C184" s="51" t="s">
        <v>105</v>
      </c>
      <c r="D184" s="69">
        <f t="shared" si="7"/>
        <v>7129.38</v>
      </c>
      <c r="E184" s="69">
        <f t="shared" si="6"/>
        <v>6991.71</v>
      </c>
    </row>
    <row r="185" spans="1:5">
      <c r="A185" s="136"/>
      <c r="B185" s="136"/>
      <c r="C185" s="51" t="s">
        <v>32</v>
      </c>
      <c r="D185" s="69">
        <f t="shared" si="7"/>
        <v>0</v>
      </c>
      <c r="E185" s="69">
        <f t="shared" si="6"/>
        <v>0</v>
      </c>
    </row>
    <row r="186" spans="1:5" ht="13.5" customHeight="1">
      <c r="A186" s="137"/>
      <c r="B186" s="137"/>
      <c r="C186" s="51" t="s">
        <v>86</v>
      </c>
      <c r="D186" s="69">
        <f t="shared" si="7"/>
        <v>0</v>
      </c>
      <c r="E186" s="69">
        <f t="shared" si="6"/>
        <v>0</v>
      </c>
    </row>
    <row r="187" spans="1:5">
      <c r="A187" s="127" t="s">
        <v>35</v>
      </c>
      <c r="B187" s="127" t="s">
        <v>40</v>
      </c>
      <c r="C187" s="52" t="s">
        <v>22</v>
      </c>
      <c r="D187" s="56">
        <f>D188+D190+D189</f>
        <v>164.69</v>
      </c>
      <c r="E187" s="57">
        <f>E188+E189+E190</f>
        <v>164.63</v>
      </c>
    </row>
    <row r="188" spans="1:5">
      <c r="A188" s="128"/>
      <c r="B188" s="128"/>
      <c r="C188" s="52" t="s">
        <v>5</v>
      </c>
      <c r="D188" s="56">
        <v>164.69</v>
      </c>
      <c r="E188" s="57">
        <v>164.63</v>
      </c>
    </row>
    <row r="189" spans="1:5">
      <c r="A189" s="128"/>
      <c r="B189" s="128"/>
      <c r="C189" s="52" t="s">
        <v>31</v>
      </c>
      <c r="D189" s="56">
        <v>0</v>
      </c>
      <c r="E189" s="57">
        <v>0</v>
      </c>
    </row>
    <row r="190" spans="1:5">
      <c r="A190" s="128"/>
      <c r="B190" s="128"/>
      <c r="C190" s="52" t="s">
        <v>6</v>
      </c>
      <c r="D190" s="56">
        <v>0</v>
      </c>
      <c r="E190" s="57">
        <v>0</v>
      </c>
    </row>
    <row r="191" spans="1:5">
      <c r="A191" s="128"/>
      <c r="B191" s="128"/>
      <c r="C191" s="52" t="s">
        <v>28</v>
      </c>
      <c r="D191" s="30"/>
      <c r="E191" s="59"/>
    </row>
    <row r="192" spans="1:5">
      <c r="A192" s="128"/>
      <c r="B192" s="128"/>
      <c r="C192" s="52" t="s">
        <v>29</v>
      </c>
      <c r="D192" s="56">
        <v>0</v>
      </c>
      <c r="E192" s="57">
        <v>0</v>
      </c>
    </row>
    <row r="193" spans="1:5">
      <c r="A193" s="128"/>
      <c r="B193" s="128"/>
      <c r="C193" s="52" t="s">
        <v>105</v>
      </c>
      <c r="D193" s="56">
        <v>0</v>
      </c>
      <c r="E193" s="57">
        <v>0</v>
      </c>
    </row>
    <row r="194" spans="1:5">
      <c r="A194" s="128"/>
      <c r="B194" s="128"/>
      <c r="C194" s="52" t="s">
        <v>30</v>
      </c>
      <c r="D194" s="56">
        <v>164.69</v>
      </c>
      <c r="E194" s="57">
        <v>164.63</v>
      </c>
    </row>
    <row r="195" spans="1:5">
      <c r="A195" s="128"/>
      <c r="B195" s="128"/>
      <c r="C195" s="52" t="s">
        <v>105</v>
      </c>
      <c r="D195" s="56">
        <v>0</v>
      </c>
      <c r="E195" s="57">
        <v>0</v>
      </c>
    </row>
    <row r="196" spans="1:5">
      <c r="A196" s="128"/>
      <c r="B196" s="128"/>
      <c r="C196" s="52" t="s">
        <v>32</v>
      </c>
      <c r="D196" s="56">
        <v>0</v>
      </c>
      <c r="E196" s="57">
        <v>0</v>
      </c>
    </row>
    <row r="197" spans="1:5" ht="14.25" customHeight="1">
      <c r="A197" s="129"/>
      <c r="B197" s="129"/>
      <c r="C197" s="52" t="s">
        <v>86</v>
      </c>
      <c r="D197" s="67">
        <v>0</v>
      </c>
      <c r="E197" s="57">
        <v>0</v>
      </c>
    </row>
    <row r="198" spans="1:5" ht="14.25" customHeight="1">
      <c r="A198" s="127" t="s">
        <v>37</v>
      </c>
      <c r="B198" s="127" t="s">
        <v>41</v>
      </c>
      <c r="C198" s="52" t="s">
        <v>22</v>
      </c>
      <c r="D198" s="56">
        <f>D199+D201+D200</f>
        <v>7129.38</v>
      </c>
      <c r="E198" s="57">
        <f>E199+E200+E201</f>
        <v>6991.71</v>
      </c>
    </row>
    <row r="199" spans="1:5" ht="12.75" customHeight="1">
      <c r="A199" s="128"/>
      <c r="B199" s="128"/>
      <c r="C199" s="52" t="s">
        <v>5</v>
      </c>
      <c r="D199" s="56">
        <v>7129.38</v>
      </c>
      <c r="E199" s="57">
        <v>6991.71</v>
      </c>
    </row>
    <row r="200" spans="1:5" ht="12.75" customHeight="1">
      <c r="A200" s="128"/>
      <c r="B200" s="128"/>
      <c r="C200" s="52" t="s">
        <v>31</v>
      </c>
      <c r="D200" s="56">
        <v>0</v>
      </c>
      <c r="E200" s="57">
        <v>0</v>
      </c>
    </row>
    <row r="201" spans="1:5" ht="15" customHeight="1">
      <c r="A201" s="128"/>
      <c r="B201" s="128"/>
      <c r="C201" s="52" t="s">
        <v>6</v>
      </c>
      <c r="D201" s="56">
        <v>0</v>
      </c>
      <c r="E201" s="57">
        <v>0</v>
      </c>
    </row>
    <row r="202" spans="1:5" ht="13.5" customHeight="1">
      <c r="A202" s="128"/>
      <c r="B202" s="128"/>
      <c r="C202" s="52" t="s">
        <v>28</v>
      </c>
      <c r="D202" s="30"/>
      <c r="E202" s="59"/>
    </row>
    <row r="203" spans="1:5" ht="14.25" customHeight="1">
      <c r="A203" s="128"/>
      <c r="B203" s="128"/>
      <c r="C203" s="52" t="s">
        <v>29</v>
      </c>
      <c r="D203" s="56">
        <v>0</v>
      </c>
      <c r="E203" s="57">
        <v>0</v>
      </c>
    </row>
    <row r="204" spans="1:5" ht="14.25" customHeight="1">
      <c r="A204" s="128"/>
      <c r="B204" s="128"/>
      <c r="C204" s="52" t="s">
        <v>105</v>
      </c>
      <c r="D204" s="56">
        <v>0</v>
      </c>
      <c r="E204" s="57">
        <v>0</v>
      </c>
    </row>
    <row r="205" spans="1:5" ht="14.25" customHeight="1">
      <c r="A205" s="128"/>
      <c r="B205" s="128"/>
      <c r="C205" s="52" t="s">
        <v>104</v>
      </c>
      <c r="D205" s="56">
        <v>7129.38</v>
      </c>
      <c r="E205" s="57">
        <v>6991.71</v>
      </c>
    </row>
    <row r="206" spans="1:5" ht="14.25" customHeight="1">
      <c r="A206" s="128"/>
      <c r="B206" s="128"/>
      <c r="C206" s="52" t="s">
        <v>105</v>
      </c>
      <c r="D206" s="56">
        <v>7129.38</v>
      </c>
      <c r="E206" s="57">
        <v>6991.71</v>
      </c>
    </row>
    <row r="207" spans="1:5" ht="14.25" customHeight="1">
      <c r="A207" s="128"/>
      <c r="B207" s="128"/>
      <c r="C207" s="52" t="s">
        <v>32</v>
      </c>
      <c r="D207" s="56">
        <v>0</v>
      </c>
      <c r="E207" s="57">
        <v>0</v>
      </c>
    </row>
    <row r="208" spans="1:5" ht="13.5" customHeight="1">
      <c r="A208" s="129"/>
      <c r="B208" s="129"/>
      <c r="C208" s="52" t="s">
        <v>86</v>
      </c>
      <c r="D208" s="67">
        <v>0</v>
      </c>
      <c r="E208" s="57">
        <v>0</v>
      </c>
    </row>
    <row r="209" spans="1:5" ht="13.5" customHeight="1">
      <c r="A209" s="127" t="s">
        <v>38</v>
      </c>
      <c r="B209" s="127" t="s">
        <v>151</v>
      </c>
      <c r="C209" s="52" t="s">
        <v>22</v>
      </c>
      <c r="D209" s="56">
        <f>D210+D212+D211</f>
        <v>167.09</v>
      </c>
      <c r="E209" s="57">
        <f>E210+E211+E212</f>
        <v>157.43</v>
      </c>
    </row>
    <row r="210" spans="1:5" ht="13.5" customHeight="1">
      <c r="A210" s="128"/>
      <c r="B210" s="128"/>
      <c r="C210" s="52" t="s">
        <v>5</v>
      </c>
      <c r="D210" s="56">
        <v>167.09</v>
      </c>
      <c r="E210" s="57">
        <v>157.43</v>
      </c>
    </row>
    <row r="211" spans="1:5" ht="13.5" customHeight="1">
      <c r="A211" s="128"/>
      <c r="B211" s="128"/>
      <c r="C211" s="52" t="s">
        <v>31</v>
      </c>
      <c r="D211" s="56">
        <v>0</v>
      </c>
      <c r="E211" s="57">
        <v>0</v>
      </c>
    </row>
    <row r="212" spans="1:5" ht="13.5" customHeight="1">
      <c r="A212" s="128"/>
      <c r="B212" s="128"/>
      <c r="C212" s="52" t="s">
        <v>6</v>
      </c>
      <c r="D212" s="56">
        <v>0</v>
      </c>
      <c r="E212" s="57">
        <v>0</v>
      </c>
    </row>
    <row r="213" spans="1:5" ht="13.5" customHeight="1">
      <c r="A213" s="128"/>
      <c r="B213" s="128"/>
      <c r="C213" s="52" t="s">
        <v>28</v>
      </c>
      <c r="D213" s="30"/>
      <c r="E213" s="59"/>
    </row>
    <row r="214" spans="1:5" ht="13.5" customHeight="1">
      <c r="A214" s="128"/>
      <c r="B214" s="128"/>
      <c r="C214" s="52" t="s">
        <v>29</v>
      </c>
      <c r="D214" s="56">
        <v>167.09</v>
      </c>
      <c r="E214" s="57">
        <v>157.43</v>
      </c>
    </row>
    <row r="215" spans="1:5" ht="13.5" customHeight="1">
      <c r="A215" s="128"/>
      <c r="B215" s="128"/>
      <c r="C215" s="52" t="s">
        <v>105</v>
      </c>
      <c r="D215" s="56">
        <v>167.09</v>
      </c>
      <c r="E215" s="57">
        <v>157.43</v>
      </c>
    </row>
    <row r="216" spans="1:5" ht="13.5" customHeight="1">
      <c r="A216" s="128"/>
      <c r="B216" s="128"/>
      <c r="C216" s="52" t="s">
        <v>104</v>
      </c>
      <c r="D216" s="56">
        <v>0</v>
      </c>
      <c r="E216" s="57">
        <v>0</v>
      </c>
    </row>
    <row r="217" spans="1:5" ht="13.5" customHeight="1">
      <c r="A217" s="128"/>
      <c r="B217" s="128"/>
      <c r="C217" s="52" t="s">
        <v>105</v>
      </c>
      <c r="D217" s="56">
        <v>0</v>
      </c>
      <c r="E217" s="57">
        <v>0</v>
      </c>
    </row>
    <row r="218" spans="1:5" ht="13.5" customHeight="1">
      <c r="A218" s="128"/>
      <c r="B218" s="128"/>
      <c r="C218" s="52" t="s">
        <v>32</v>
      </c>
      <c r="D218" s="56">
        <v>0</v>
      </c>
      <c r="E218" s="57">
        <v>0</v>
      </c>
    </row>
    <row r="219" spans="1:5" ht="13.5" customHeight="1">
      <c r="A219" s="129"/>
      <c r="B219" s="129"/>
      <c r="C219" s="52" t="s">
        <v>86</v>
      </c>
      <c r="D219" s="67">
        <v>0</v>
      </c>
      <c r="E219" s="57">
        <v>0</v>
      </c>
    </row>
    <row r="220" spans="1:5" ht="15" customHeight="1">
      <c r="A220" s="138" t="s">
        <v>26</v>
      </c>
      <c r="B220" s="138" t="s">
        <v>60</v>
      </c>
      <c r="C220" s="51" t="s">
        <v>22</v>
      </c>
      <c r="D220" s="69">
        <f>D221+D222+D223+D229</f>
        <v>47821.539999999994</v>
      </c>
      <c r="E220" s="69">
        <f>E221+E222+E223+E229</f>
        <v>47226.77</v>
      </c>
    </row>
    <row r="221" spans="1:5" ht="15" customHeight="1">
      <c r="A221" s="136"/>
      <c r="B221" s="136"/>
      <c r="C221" s="51" t="s">
        <v>5</v>
      </c>
      <c r="D221" s="69">
        <f t="shared" ref="D221:E223" si="8">D232+D243</f>
        <v>47393.52</v>
      </c>
      <c r="E221" s="69">
        <f t="shared" si="8"/>
        <v>46798.75</v>
      </c>
    </row>
    <row r="222" spans="1:5" ht="13.5" customHeight="1">
      <c r="A222" s="136"/>
      <c r="B222" s="136"/>
      <c r="C222" s="51" t="s">
        <v>31</v>
      </c>
      <c r="D222" s="69">
        <f t="shared" si="8"/>
        <v>428.02</v>
      </c>
      <c r="E222" s="69">
        <f t="shared" si="8"/>
        <v>428.02</v>
      </c>
    </row>
    <row r="223" spans="1:5" ht="15.75" customHeight="1">
      <c r="A223" s="136"/>
      <c r="B223" s="136"/>
      <c r="C223" s="51" t="s">
        <v>6</v>
      </c>
      <c r="D223" s="69">
        <f t="shared" si="8"/>
        <v>0</v>
      </c>
      <c r="E223" s="69">
        <f t="shared" si="8"/>
        <v>0</v>
      </c>
    </row>
    <row r="224" spans="1:5" ht="15" customHeight="1">
      <c r="A224" s="136"/>
      <c r="B224" s="136"/>
      <c r="C224" s="51" t="s">
        <v>28</v>
      </c>
      <c r="D224" s="69"/>
      <c r="E224" s="69"/>
    </row>
    <row r="225" spans="1:5" ht="15" customHeight="1">
      <c r="A225" s="136"/>
      <c r="B225" s="136"/>
      <c r="C225" s="51" t="s">
        <v>29</v>
      </c>
      <c r="D225" s="69">
        <f t="shared" ref="D225:E226" si="9">D236+D247</f>
        <v>47821.54</v>
      </c>
      <c r="E225" s="69">
        <f t="shared" si="9"/>
        <v>47226.77</v>
      </c>
    </row>
    <row r="226" spans="1:5" ht="15" customHeight="1">
      <c r="A226" s="136"/>
      <c r="B226" s="136"/>
      <c r="C226" s="51" t="s">
        <v>105</v>
      </c>
      <c r="D226" s="69">
        <f t="shared" si="9"/>
        <v>0</v>
      </c>
      <c r="E226" s="69">
        <f t="shared" si="9"/>
        <v>0</v>
      </c>
    </row>
    <row r="227" spans="1:5" ht="14.25" customHeight="1">
      <c r="A227" s="136"/>
      <c r="B227" s="136"/>
      <c r="C227" s="51" t="s">
        <v>30</v>
      </c>
      <c r="D227" s="69">
        <f t="shared" ref="D227:E230" si="10">D238+D249</f>
        <v>0</v>
      </c>
      <c r="E227" s="69">
        <f t="shared" si="10"/>
        <v>0</v>
      </c>
    </row>
    <row r="228" spans="1:5" ht="14.25" customHeight="1">
      <c r="A228" s="136"/>
      <c r="B228" s="136"/>
      <c r="C228" s="51" t="s">
        <v>105</v>
      </c>
      <c r="D228" s="69">
        <f t="shared" si="10"/>
        <v>0</v>
      </c>
      <c r="E228" s="69">
        <f t="shared" si="10"/>
        <v>0</v>
      </c>
    </row>
    <row r="229" spans="1:5" ht="15.75" customHeight="1">
      <c r="A229" s="136"/>
      <c r="B229" s="136"/>
      <c r="C229" s="51" t="s">
        <v>32</v>
      </c>
      <c r="D229" s="69">
        <f t="shared" si="10"/>
        <v>0</v>
      </c>
      <c r="E229" s="69">
        <f t="shared" si="10"/>
        <v>0</v>
      </c>
    </row>
    <row r="230" spans="1:5" ht="15" customHeight="1">
      <c r="A230" s="137"/>
      <c r="B230" s="137"/>
      <c r="C230" s="51" t="s">
        <v>86</v>
      </c>
      <c r="D230" s="69">
        <f t="shared" si="10"/>
        <v>0</v>
      </c>
      <c r="E230" s="69">
        <f t="shared" si="10"/>
        <v>0</v>
      </c>
    </row>
    <row r="231" spans="1:5" ht="15.75" customHeight="1">
      <c r="A231" s="127" t="s">
        <v>42</v>
      </c>
      <c r="B231" s="127" t="s">
        <v>70</v>
      </c>
      <c r="C231" s="52" t="s">
        <v>22</v>
      </c>
      <c r="D231" s="56">
        <f>D232+D234+D233</f>
        <v>47522.039999999994</v>
      </c>
      <c r="E231" s="57">
        <f>E232+E233+E234</f>
        <v>47030.92</v>
      </c>
    </row>
    <row r="232" spans="1:5" ht="15.75" customHeight="1">
      <c r="A232" s="128"/>
      <c r="B232" s="128"/>
      <c r="C232" s="52" t="s">
        <v>5</v>
      </c>
      <c r="D232" s="56">
        <v>47094.02</v>
      </c>
      <c r="E232" s="57">
        <v>46602.9</v>
      </c>
    </row>
    <row r="233" spans="1:5" ht="15.75" customHeight="1">
      <c r="A233" s="128"/>
      <c r="B233" s="128"/>
      <c r="C233" s="52" t="s">
        <v>31</v>
      </c>
      <c r="D233" s="56">
        <v>428.02</v>
      </c>
      <c r="E233" s="57">
        <v>428.02</v>
      </c>
    </row>
    <row r="234" spans="1:5" ht="15.75" customHeight="1">
      <c r="A234" s="128"/>
      <c r="B234" s="128"/>
      <c r="C234" s="52" t="s">
        <v>6</v>
      </c>
      <c r="D234" s="56">
        <v>0</v>
      </c>
      <c r="E234" s="57">
        <v>0</v>
      </c>
    </row>
    <row r="235" spans="1:5" ht="15.75" customHeight="1">
      <c r="A235" s="128"/>
      <c r="B235" s="128"/>
      <c r="C235" s="52" t="s">
        <v>28</v>
      </c>
      <c r="D235" s="30"/>
      <c r="E235" s="59"/>
    </row>
    <row r="236" spans="1:5" ht="15.75" customHeight="1">
      <c r="A236" s="128"/>
      <c r="B236" s="128"/>
      <c r="C236" s="52" t="s">
        <v>29</v>
      </c>
      <c r="D236" s="56">
        <v>47522.04</v>
      </c>
      <c r="E236" s="57">
        <v>47030.92</v>
      </c>
    </row>
    <row r="237" spans="1:5" ht="15.75" customHeight="1">
      <c r="A237" s="128"/>
      <c r="B237" s="128"/>
      <c r="C237" s="52" t="s">
        <v>105</v>
      </c>
      <c r="D237" s="56">
        <v>0</v>
      </c>
      <c r="E237" s="57">
        <v>0</v>
      </c>
    </row>
    <row r="238" spans="1:5" ht="15.75" customHeight="1">
      <c r="A238" s="128"/>
      <c r="B238" s="128"/>
      <c r="C238" s="52" t="s">
        <v>30</v>
      </c>
      <c r="D238" s="56">
        <v>0</v>
      </c>
      <c r="E238" s="57">
        <v>0</v>
      </c>
    </row>
    <row r="239" spans="1:5" ht="15.75" customHeight="1">
      <c r="A239" s="128"/>
      <c r="B239" s="128"/>
      <c r="C239" s="52" t="s">
        <v>105</v>
      </c>
      <c r="D239" s="56">
        <v>0</v>
      </c>
      <c r="E239" s="57">
        <v>0</v>
      </c>
    </row>
    <row r="240" spans="1:5" ht="15.75" customHeight="1">
      <c r="A240" s="128"/>
      <c r="B240" s="128"/>
      <c r="C240" s="52" t="s">
        <v>32</v>
      </c>
      <c r="D240" s="56">
        <v>0</v>
      </c>
      <c r="E240" s="57">
        <v>0</v>
      </c>
    </row>
    <row r="241" spans="1:5" ht="15.75" customHeight="1">
      <c r="A241" s="129"/>
      <c r="B241" s="129"/>
      <c r="C241" s="52" t="s">
        <v>86</v>
      </c>
      <c r="D241" s="67">
        <v>0</v>
      </c>
      <c r="E241" s="57">
        <v>0</v>
      </c>
    </row>
    <row r="242" spans="1:5" ht="15.75" customHeight="1">
      <c r="A242" s="127" t="s">
        <v>43</v>
      </c>
      <c r="B242" s="127" t="s">
        <v>62</v>
      </c>
      <c r="C242" s="52" t="s">
        <v>22</v>
      </c>
      <c r="D242" s="56">
        <f>D243+D245+D244</f>
        <v>299.5</v>
      </c>
      <c r="E242" s="57">
        <f>E243+E244+E245</f>
        <v>195.85</v>
      </c>
    </row>
    <row r="243" spans="1:5" ht="15.75" customHeight="1">
      <c r="A243" s="128"/>
      <c r="B243" s="128"/>
      <c r="C243" s="52" t="s">
        <v>5</v>
      </c>
      <c r="D243" s="56">
        <v>299.5</v>
      </c>
      <c r="E243" s="57">
        <v>195.85</v>
      </c>
    </row>
    <row r="244" spans="1:5" ht="15.75" customHeight="1">
      <c r="A244" s="128"/>
      <c r="B244" s="128"/>
      <c r="C244" s="52" t="s">
        <v>31</v>
      </c>
      <c r="D244" s="56">
        <v>0</v>
      </c>
      <c r="E244" s="57">
        <v>0</v>
      </c>
    </row>
    <row r="245" spans="1:5" ht="15.75" customHeight="1">
      <c r="A245" s="128"/>
      <c r="B245" s="128"/>
      <c r="C245" s="52" t="s">
        <v>6</v>
      </c>
      <c r="D245" s="56">
        <v>0</v>
      </c>
      <c r="E245" s="57">
        <v>0</v>
      </c>
    </row>
    <row r="246" spans="1:5" ht="15.75" customHeight="1">
      <c r="A246" s="128"/>
      <c r="B246" s="128"/>
      <c r="C246" s="52" t="s">
        <v>28</v>
      </c>
      <c r="D246" s="30"/>
      <c r="E246" s="59"/>
    </row>
    <row r="247" spans="1:5" ht="15.75" customHeight="1">
      <c r="A247" s="128"/>
      <c r="B247" s="128"/>
      <c r="C247" s="52" t="s">
        <v>29</v>
      </c>
      <c r="D247" s="56">
        <v>299.5</v>
      </c>
      <c r="E247" s="57">
        <v>195.85</v>
      </c>
    </row>
    <row r="248" spans="1:5" ht="15.75" customHeight="1">
      <c r="A248" s="128"/>
      <c r="B248" s="128"/>
      <c r="C248" s="52" t="s">
        <v>105</v>
      </c>
      <c r="D248" s="56">
        <v>0</v>
      </c>
      <c r="E248" s="57">
        <v>0</v>
      </c>
    </row>
    <row r="249" spans="1:5" ht="15.75" customHeight="1">
      <c r="A249" s="128"/>
      <c r="B249" s="128"/>
      <c r="C249" s="52" t="s">
        <v>30</v>
      </c>
      <c r="D249" s="56">
        <v>0</v>
      </c>
      <c r="E249" s="57">
        <v>0</v>
      </c>
    </row>
    <row r="250" spans="1:5" ht="15.75" customHeight="1">
      <c r="A250" s="128"/>
      <c r="B250" s="128"/>
      <c r="C250" s="52" t="s">
        <v>105</v>
      </c>
      <c r="D250" s="56">
        <v>0</v>
      </c>
      <c r="E250" s="57">
        <v>0</v>
      </c>
    </row>
    <row r="251" spans="1:5" ht="15.75" customHeight="1">
      <c r="A251" s="128"/>
      <c r="B251" s="128"/>
      <c r="C251" s="52" t="s">
        <v>32</v>
      </c>
      <c r="D251" s="56">
        <v>0</v>
      </c>
      <c r="E251" s="57">
        <v>0</v>
      </c>
    </row>
    <row r="252" spans="1:5" ht="12.75" customHeight="1">
      <c r="A252" s="129"/>
      <c r="B252" s="129"/>
      <c r="C252" s="52" t="s">
        <v>86</v>
      </c>
      <c r="D252" s="67">
        <v>0</v>
      </c>
      <c r="E252" s="57">
        <v>0</v>
      </c>
    </row>
  </sheetData>
  <mergeCells count="47">
    <mergeCell ref="B6:E6"/>
    <mergeCell ref="B4:C4"/>
    <mergeCell ref="A88:A98"/>
    <mergeCell ref="B88:B98"/>
    <mergeCell ref="A99:A109"/>
    <mergeCell ref="B99:B109"/>
    <mergeCell ref="A132:A142"/>
    <mergeCell ref="B132:B142"/>
    <mergeCell ref="A154:A164"/>
    <mergeCell ref="B154:B164"/>
    <mergeCell ref="A110:A120"/>
    <mergeCell ref="B110:B120"/>
    <mergeCell ref="A143:A153"/>
    <mergeCell ref="B143:B153"/>
    <mergeCell ref="A121:A131"/>
    <mergeCell ref="B121:B131"/>
    <mergeCell ref="A176:A186"/>
    <mergeCell ref="B176:B186"/>
    <mergeCell ref="A231:A241"/>
    <mergeCell ref="B231:B241"/>
    <mergeCell ref="A242:A252"/>
    <mergeCell ref="B242:B252"/>
    <mergeCell ref="A198:A208"/>
    <mergeCell ref="B198:B208"/>
    <mergeCell ref="A220:A230"/>
    <mergeCell ref="B220:B230"/>
    <mergeCell ref="A187:A197"/>
    <mergeCell ref="B187:B197"/>
    <mergeCell ref="A209:A219"/>
    <mergeCell ref="B209:B219"/>
    <mergeCell ref="B33:B43"/>
    <mergeCell ref="A33:A43"/>
    <mergeCell ref="A66:A76"/>
    <mergeCell ref="B66:B76"/>
    <mergeCell ref="B77:B87"/>
    <mergeCell ref="A77:A87"/>
    <mergeCell ref="A55:A65"/>
    <mergeCell ref="B55:B65"/>
    <mergeCell ref="A44:A54"/>
    <mergeCell ref="B44:B54"/>
    <mergeCell ref="B22:B32"/>
    <mergeCell ref="A22:A32"/>
    <mergeCell ref="B11:B21"/>
    <mergeCell ref="A11:A21"/>
    <mergeCell ref="B5:E5"/>
    <mergeCell ref="A165:A175"/>
    <mergeCell ref="B165:B175"/>
  </mergeCells>
  <pageMargins left="0.51181102362204722" right="0.51181102362204722" top="0.55118110236220474" bottom="0.55118110236220474" header="0.31496062992125984" footer="0.31496062992125984"/>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G98"/>
  <sheetViews>
    <sheetView view="pageLayout" topLeftCell="A25" zoomScale="70" zoomScaleNormal="86" zoomScaleSheetLayoutView="86" zoomScalePageLayoutView="70" workbookViewId="0">
      <selection activeCell="A46" sqref="A46"/>
    </sheetView>
  </sheetViews>
  <sheetFormatPr defaultColWidth="9.140625" defaultRowHeight="15.75"/>
  <cols>
    <col min="1" max="1" width="9.85546875" style="1" customWidth="1"/>
    <col min="2" max="2" width="65.42578125" style="1" customWidth="1"/>
    <col min="3" max="3" width="17.85546875" style="1" customWidth="1"/>
    <col min="4" max="4" width="19.140625" style="1" customWidth="1"/>
    <col min="5" max="5" width="25.140625" style="1" customWidth="1"/>
    <col min="6" max="6" width="24.140625" style="1" customWidth="1"/>
    <col min="7" max="7" width="58" style="1" customWidth="1"/>
    <col min="8" max="16384" width="9.140625" style="1"/>
  </cols>
  <sheetData>
    <row r="1" spans="1:7">
      <c r="C1" s="4"/>
    </row>
    <row r="2" spans="1:7">
      <c r="C2" s="4"/>
    </row>
    <row r="3" spans="1:7">
      <c r="C3" s="4"/>
    </row>
    <row r="4" spans="1:7">
      <c r="C4" s="4"/>
      <c r="G4" s="43"/>
    </row>
    <row r="5" spans="1:7">
      <c r="B5" s="170" t="s">
        <v>18</v>
      </c>
      <c r="C5" s="170"/>
      <c r="D5" s="170"/>
      <c r="E5" s="170"/>
      <c r="F5" s="170"/>
      <c r="G5" s="170"/>
    </row>
    <row r="6" spans="1:7" ht="34.5" customHeight="1">
      <c r="B6" s="200" t="s">
        <v>277</v>
      </c>
      <c r="C6" s="201"/>
      <c r="D6" s="201"/>
      <c r="E6" s="201"/>
      <c r="F6" s="201"/>
      <c r="G6" s="201"/>
    </row>
    <row r="7" spans="1:7">
      <c r="B7" s="170"/>
      <c r="C7" s="170"/>
      <c r="D7" s="170"/>
      <c r="E7" s="170"/>
      <c r="F7" s="170"/>
      <c r="G7" s="170"/>
    </row>
    <row r="8" spans="1:7">
      <c r="B8" s="5"/>
      <c r="C8" s="5"/>
      <c r="D8" s="5"/>
      <c r="E8" s="5"/>
      <c r="F8" s="5"/>
      <c r="G8" s="5"/>
    </row>
    <row r="9" spans="1:7" ht="9" customHeight="1"/>
    <row r="10" spans="1:7" ht="30.75" customHeight="1">
      <c r="A10" s="179" t="s">
        <v>7</v>
      </c>
      <c r="B10" s="174" t="s">
        <v>99</v>
      </c>
      <c r="C10" s="174" t="s">
        <v>19</v>
      </c>
      <c r="D10" s="171" t="s">
        <v>27</v>
      </c>
      <c r="E10" s="172"/>
      <c r="F10" s="173"/>
      <c r="G10" s="174" t="s">
        <v>100</v>
      </c>
    </row>
    <row r="11" spans="1:7" ht="15.75" customHeight="1">
      <c r="A11" s="180"/>
      <c r="B11" s="175"/>
      <c r="C11" s="175"/>
      <c r="D11" s="174" t="s">
        <v>111</v>
      </c>
      <c r="E11" s="177" t="s">
        <v>159</v>
      </c>
      <c r="F11" s="178"/>
      <c r="G11" s="175"/>
    </row>
    <row r="12" spans="1:7" ht="32.25" customHeight="1">
      <c r="A12" s="181"/>
      <c r="B12" s="176"/>
      <c r="C12" s="176"/>
      <c r="D12" s="176"/>
      <c r="E12" s="26" t="s">
        <v>11</v>
      </c>
      <c r="F12" s="113" t="s">
        <v>265</v>
      </c>
      <c r="G12" s="176"/>
    </row>
    <row r="13" spans="1:7" ht="16.5" customHeight="1">
      <c r="A13" s="23">
        <v>1</v>
      </c>
      <c r="B13" s="23">
        <v>2</v>
      </c>
      <c r="C13" s="23">
        <v>3</v>
      </c>
      <c r="D13" s="23">
        <v>4</v>
      </c>
      <c r="E13" s="24">
        <v>5</v>
      </c>
      <c r="F13" s="25">
        <v>6</v>
      </c>
      <c r="G13" s="25">
        <v>7</v>
      </c>
    </row>
    <row r="14" spans="1:7" ht="16.5" customHeight="1">
      <c r="A14" s="164" t="s">
        <v>71</v>
      </c>
      <c r="B14" s="164"/>
      <c r="C14" s="164"/>
      <c r="D14" s="164"/>
      <c r="E14" s="164"/>
      <c r="F14" s="164"/>
      <c r="G14" s="164"/>
    </row>
    <row r="15" spans="1:7" ht="15.75" customHeight="1">
      <c r="A15" s="152" t="s">
        <v>72</v>
      </c>
      <c r="B15" s="153"/>
      <c r="C15" s="153"/>
      <c r="D15" s="153"/>
      <c r="E15" s="153"/>
      <c r="F15" s="153"/>
      <c r="G15" s="154"/>
    </row>
    <row r="16" spans="1:7" ht="39" customHeight="1">
      <c r="A16" s="70"/>
      <c r="B16" s="20" t="s">
        <v>117</v>
      </c>
      <c r="C16" s="22" t="s">
        <v>12</v>
      </c>
      <c r="D16" s="89">
        <v>100</v>
      </c>
      <c r="E16" s="89">
        <v>100</v>
      </c>
      <c r="F16" s="89">
        <v>100</v>
      </c>
      <c r="G16" s="71"/>
    </row>
    <row r="17" spans="1:7" ht="14.25" customHeight="1">
      <c r="A17" s="147" t="s">
        <v>67</v>
      </c>
      <c r="B17" s="165"/>
      <c r="C17" s="165"/>
      <c r="D17" s="165"/>
      <c r="E17" s="165"/>
      <c r="F17" s="165"/>
      <c r="G17" s="166"/>
    </row>
    <row r="18" spans="1:7" ht="14.25" customHeight="1">
      <c r="A18" s="167" t="s">
        <v>89</v>
      </c>
      <c r="B18" s="168"/>
      <c r="C18" s="168"/>
      <c r="D18" s="168"/>
      <c r="E18" s="168"/>
      <c r="F18" s="168"/>
      <c r="G18" s="169"/>
    </row>
    <row r="19" spans="1:7" ht="40.5" customHeight="1">
      <c r="A19" s="68" t="s">
        <v>1</v>
      </c>
      <c r="B19" s="95" t="s">
        <v>118</v>
      </c>
      <c r="C19" s="89" t="s">
        <v>12</v>
      </c>
      <c r="D19" s="89">
        <v>100</v>
      </c>
      <c r="E19" s="89">
        <v>0</v>
      </c>
      <c r="F19" s="89">
        <v>0</v>
      </c>
      <c r="G19" s="89"/>
    </row>
    <row r="20" spans="1:7" ht="17.25" customHeight="1">
      <c r="A20" s="184" t="s">
        <v>119</v>
      </c>
      <c r="B20" s="185"/>
      <c r="C20" s="185"/>
      <c r="D20" s="185"/>
      <c r="E20" s="185"/>
      <c r="F20" s="185"/>
      <c r="G20" s="186"/>
    </row>
    <row r="21" spans="1:7" ht="14.25" customHeight="1">
      <c r="A21" s="83" t="s">
        <v>2</v>
      </c>
      <c r="B21" s="96" t="s">
        <v>120</v>
      </c>
      <c r="C21" s="90" t="s">
        <v>13</v>
      </c>
      <c r="D21" s="83">
        <v>1</v>
      </c>
      <c r="E21" s="83">
        <v>0</v>
      </c>
      <c r="F21" s="90">
        <v>1</v>
      </c>
      <c r="G21" s="72"/>
    </row>
    <row r="22" spans="1:7" ht="37.5" customHeight="1">
      <c r="A22" s="83" t="s">
        <v>23</v>
      </c>
      <c r="B22" s="96" t="s">
        <v>121</v>
      </c>
      <c r="C22" s="90" t="s">
        <v>13</v>
      </c>
      <c r="D22" s="83">
        <v>4</v>
      </c>
      <c r="E22" s="83">
        <v>4</v>
      </c>
      <c r="F22" s="90">
        <v>4</v>
      </c>
      <c r="G22" s="90"/>
    </row>
    <row r="23" spans="1:7" ht="16.5" customHeight="1">
      <c r="A23" s="163" t="s">
        <v>90</v>
      </c>
      <c r="B23" s="158"/>
      <c r="C23" s="158"/>
      <c r="D23" s="158"/>
      <c r="E23" s="158"/>
      <c r="F23" s="158"/>
      <c r="G23" s="159"/>
    </row>
    <row r="24" spans="1:7" ht="90.75" customHeight="1">
      <c r="A24" s="35"/>
      <c r="B24" s="20" t="s">
        <v>122</v>
      </c>
      <c r="C24" s="22" t="s">
        <v>88</v>
      </c>
      <c r="D24" s="89">
        <v>1.42</v>
      </c>
      <c r="E24" s="89">
        <v>1.43</v>
      </c>
      <c r="F24" s="89">
        <v>1.52</v>
      </c>
      <c r="G24" s="22" t="s">
        <v>160</v>
      </c>
    </row>
    <row r="25" spans="1:7" ht="17.25" customHeight="1">
      <c r="A25" s="163" t="s">
        <v>77</v>
      </c>
      <c r="B25" s="158"/>
      <c r="C25" s="158"/>
      <c r="D25" s="158"/>
      <c r="E25" s="158"/>
      <c r="F25" s="158"/>
      <c r="G25" s="159"/>
    </row>
    <row r="26" spans="1:7" ht="16.5" customHeight="1">
      <c r="A26" s="148" t="s">
        <v>124</v>
      </c>
      <c r="B26" s="148"/>
      <c r="C26" s="148"/>
      <c r="D26" s="148"/>
      <c r="E26" s="148"/>
      <c r="F26" s="148"/>
      <c r="G26" s="148"/>
    </row>
    <row r="27" spans="1:7" ht="25.5" customHeight="1">
      <c r="A27" s="97" t="s">
        <v>33</v>
      </c>
      <c r="B27" s="98" t="s">
        <v>125</v>
      </c>
      <c r="C27" s="78" t="s">
        <v>12</v>
      </c>
      <c r="D27" s="79">
        <v>100</v>
      </c>
      <c r="E27" s="79">
        <v>100</v>
      </c>
      <c r="F27" s="89">
        <v>100</v>
      </c>
      <c r="G27" s="99"/>
    </row>
    <row r="28" spans="1:7" ht="30" customHeight="1">
      <c r="A28" s="81" t="s">
        <v>34</v>
      </c>
      <c r="B28" s="80" t="s">
        <v>73</v>
      </c>
      <c r="C28" s="82" t="s">
        <v>74</v>
      </c>
      <c r="D28" s="79">
        <v>3700</v>
      </c>
      <c r="E28" s="79">
        <v>3593</v>
      </c>
      <c r="F28" s="89">
        <v>2092</v>
      </c>
      <c r="G28" s="94" t="s">
        <v>161</v>
      </c>
    </row>
    <row r="29" spans="1:7" ht="30" customHeight="1">
      <c r="A29" s="117" t="s">
        <v>269</v>
      </c>
      <c r="B29" s="80" t="s">
        <v>126</v>
      </c>
      <c r="C29" s="78" t="s">
        <v>12</v>
      </c>
      <c r="D29" s="79">
        <v>100</v>
      </c>
      <c r="E29" s="79">
        <v>100</v>
      </c>
      <c r="F29" s="89">
        <v>100</v>
      </c>
      <c r="G29" s="71"/>
    </row>
    <row r="30" spans="1:7" ht="16.5" customHeight="1">
      <c r="A30" s="97" t="s">
        <v>270</v>
      </c>
      <c r="B30" s="20" t="s">
        <v>75</v>
      </c>
      <c r="C30" s="78" t="s">
        <v>13</v>
      </c>
      <c r="D30" s="79">
        <v>4380</v>
      </c>
      <c r="E30" s="79">
        <v>4380</v>
      </c>
      <c r="F30" s="89">
        <v>4380</v>
      </c>
      <c r="G30" s="73"/>
    </row>
    <row r="31" spans="1:7" ht="44.25" customHeight="1">
      <c r="A31" s="118" t="s">
        <v>271</v>
      </c>
      <c r="B31" s="20" t="s">
        <v>91</v>
      </c>
      <c r="C31" s="22" t="s">
        <v>92</v>
      </c>
      <c r="D31" s="89">
        <v>53.24</v>
      </c>
      <c r="E31" s="89">
        <v>48.7</v>
      </c>
      <c r="F31" s="89">
        <v>13.32</v>
      </c>
      <c r="G31" s="22" t="s">
        <v>162</v>
      </c>
    </row>
    <row r="32" spans="1:7" ht="17.25" customHeight="1">
      <c r="A32" s="163" t="s">
        <v>123</v>
      </c>
      <c r="B32" s="158"/>
      <c r="C32" s="158"/>
      <c r="D32" s="158"/>
      <c r="E32" s="158"/>
      <c r="F32" s="158"/>
      <c r="G32" s="159"/>
    </row>
    <row r="33" spans="1:7" ht="41.25" customHeight="1">
      <c r="A33" s="118" t="s">
        <v>272</v>
      </c>
      <c r="B33" s="20" t="s">
        <v>127</v>
      </c>
      <c r="C33" s="22" t="s">
        <v>12</v>
      </c>
      <c r="D33" s="89">
        <v>100</v>
      </c>
      <c r="E33" s="89">
        <v>100</v>
      </c>
      <c r="F33" s="47">
        <v>100</v>
      </c>
      <c r="G33" s="22"/>
    </row>
    <row r="34" spans="1:7" ht="43.5" customHeight="1">
      <c r="A34" s="118" t="s">
        <v>273</v>
      </c>
      <c r="B34" s="20" t="s">
        <v>128</v>
      </c>
      <c r="C34" s="22" t="s">
        <v>12</v>
      </c>
      <c r="D34" s="89">
        <v>100</v>
      </c>
      <c r="E34" s="89">
        <v>100</v>
      </c>
      <c r="F34" s="47">
        <v>0</v>
      </c>
      <c r="G34" s="22" t="s">
        <v>253</v>
      </c>
    </row>
    <row r="35" spans="1:7" ht="17.25" customHeight="1">
      <c r="A35" s="88" t="s">
        <v>275</v>
      </c>
      <c r="B35" s="20" t="s">
        <v>129</v>
      </c>
      <c r="C35" s="22" t="s">
        <v>12</v>
      </c>
      <c r="D35" s="89">
        <v>100</v>
      </c>
      <c r="E35" s="89">
        <v>100</v>
      </c>
      <c r="F35" s="89">
        <v>100</v>
      </c>
      <c r="G35" s="86"/>
    </row>
    <row r="36" spans="1:7" ht="29.25" customHeight="1">
      <c r="A36" s="149" t="s">
        <v>163</v>
      </c>
      <c r="B36" s="158"/>
      <c r="C36" s="158"/>
      <c r="D36" s="158"/>
      <c r="E36" s="158"/>
      <c r="F36" s="158"/>
      <c r="G36" s="159"/>
    </row>
    <row r="37" spans="1:7" ht="17.25" customHeight="1">
      <c r="A37" s="74"/>
      <c r="B37" s="19" t="s">
        <v>76</v>
      </c>
      <c r="C37" s="87" t="s">
        <v>44</v>
      </c>
      <c r="D37" s="47">
        <v>21872</v>
      </c>
      <c r="E37" s="47">
        <v>29000</v>
      </c>
      <c r="F37" s="47">
        <v>29000</v>
      </c>
      <c r="G37" s="75"/>
    </row>
    <row r="38" spans="1:7" ht="16.5" customHeight="1">
      <c r="A38" s="155" t="s">
        <v>164</v>
      </c>
      <c r="B38" s="156"/>
      <c r="C38" s="156"/>
      <c r="D38" s="156"/>
      <c r="E38" s="156"/>
      <c r="F38" s="156"/>
      <c r="G38" s="157"/>
    </row>
    <row r="39" spans="1:7" ht="16.5" customHeight="1">
      <c r="A39" s="155" t="s">
        <v>165</v>
      </c>
      <c r="B39" s="187"/>
      <c r="C39" s="187"/>
      <c r="D39" s="187"/>
      <c r="E39" s="187"/>
      <c r="F39" s="187"/>
      <c r="G39" s="188"/>
    </row>
    <row r="40" spans="1:7" ht="16.5" customHeight="1">
      <c r="A40" s="117" t="s">
        <v>35</v>
      </c>
      <c r="B40" s="77" t="s">
        <v>45</v>
      </c>
      <c r="C40" s="78" t="s">
        <v>46</v>
      </c>
      <c r="D40" s="79">
        <v>7</v>
      </c>
      <c r="E40" s="79">
        <v>7</v>
      </c>
      <c r="F40" s="100">
        <v>7</v>
      </c>
      <c r="G40" s="76"/>
    </row>
    <row r="41" spans="1:7" ht="16.5" customHeight="1">
      <c r="A41" s="81" t="s">
        <v>37</v>
      </c>
      <c r="B41" s="20" t="s">
        <v>47</v>
      </c>
      <c r="C41" s="78" t="s">
        <v>44</v>
      </c>
      <c r="D41" s="83">
        <v>28</v>
      </c>
      <c r="E41" s="83">
        <v>28</v>
      </c>
      <c r="F41" s="111">
        <v>110</v>
      </c>
      <c r="G41" s="110" t="s">
        <v>254</v>
      </c>
    </row>
    <row r="42" spans="1:7" ht="31.5" customHeight="1">
      <c r="A42" s="117" t="s">
        <v>38</v>
      </c>
      <c r="B42" s="20" t="s">
        <v>166</v>
      </c>
      <c r="C42" s="78" t="s">
        <v>12</v>
      </c>
      <c r="D42" s="79">
        <v>100</v>
      </c>
      <c r="E42" s="79">
        <v>100</v>
      </c>
      <c r="F42" s="89">
        <v>100</v>
      </c>
      <c r="G42" s="76"/>
    </row>
    <row r="43" spans="1:7" ht="31.5" customHeight="1">
      <c r="A43" s="117" t="s">
        <v>39</v>
      </c>
      <c r="B43" s="20" t="s">
        <v>167</v>
      </c>
      <c r="C43" s="78" t="s">
        <v>12</v>
      </c>
      <c r="D43" s="79" t="s">
        <v>112</v>
      </c>
      <c r="E43" s="79">
        <v>100</v>
      </c>
      <c r="F43" s="89">
        <v>100</v>
      </c>
      <c r="G43" s="76"/>
    </row>
    <row r="44" spans="1:7" ht="66.75" customHeight="1">
      <c r="A44" s="117" t="s">
        <v>278</v>
      </c>
      <c r="B44" s="20" t="s">
        <v>168</v>
      </c>
      <c r="C44" s="78" t="s">
        <v>12</v>
      </c>
      <c r="D44" s="79" t="s">
        <v>112</v>
      </c>
      <c r="E44" s="79">
        <v>100</v>
      </c>
      <c r="F44" s="89">
        <v>0</v>
      </c>
      <c r="G44" s="112" t="s">
        <v>255</v>
      </c>
    </row>
    <row r="45" spans="1:7" ht="15" customHeight="1">
      <c r="A45" s="163" t="s">
        <v>84</v>
      </c>
      <c r="B45" s="160"/>
      <c r="C45" s="161"/>
      <c r="D45" s="161"/>
      <c r="E45" s="161"/>
      <c r="F45" s="161"/>
      <c r="G45" s="162"/>
    </row>
    <row r="46" spans="1:7" ht="32.25" customHeight="1">
      <c r="A46" s="6"/>
      <c r="B46" s="6"/>
      <c r="C46" s="6"/>
      <c r="D46" s="6"/>
      <c r="E46" s="6"/>
      <c r="F46" s="6"/>
      <c r="G46" s="6"/>
    </row>
    <row r="47" spans="1:7" ht="17.25" customHeight="1"/>
    <row r="48" spans="1:7" ht="45.75" customHeight="1"/>
    <row r="49" ht="74.25" customHeight="1"/>
    <row r="50" ht="15.75" customHeight="1"/>
    <row r="51" ht="32.25" customHeight="1"/>
    <row r="52" ht="32.25" customHeight="1"/>
    <row r="53" ht="32.25" customHeight="1"/>
    <row r="54" ht="22.5" customHeight="1"/>
    <row r="55" ht="48" customHeight="1"/>
    <row r="56" ht="21" customHeight="1"/>
    <row r="57" ht="21.75" customHeight="1"/>
    <row r="58" ht="19.5" customHeight="1"/>
    <row r="59" ht="21.75" customHeight="1"/>
    <row r="60" ht="32.25" customHeight="1"/>
    <row r="61" ht="21.75" customHeight="1"/>
    <row r="62" ht="46.5" customHeight="1"/>
    <row r="63" ht="75.75" customHeight="1"/>
    <row r="64" ht="18" customHeight="1"/>
    <row r="65" ht="15.75" customHeight="1"/>
    <row r="66" ht="47.25" customHeight="1"/>
    <row r="67" ht="18" customHeight="1"/>
    <row r="68" ht="17.25" customHeight="1"/>
    <row r="69" ht="30.75" customHeight="1"/>
    <row r="70" ht="45" customHeight="1"/>
    <row r="71" ht="48" customHeight="1"/>
    <row r="72" ht="46.5" customHeight="1"/>
    <row r="73" ht="45" customHeight="1"/>
    <row r="74" ht="17.25" customHeight="1"/>
    <row r="75" ht="47.25" customHeight="1"/>
    <row r="76" ht="26.25" customHeight="1"/>
    <row r="78" ht="14.25" customHeight="1"/>
    <row r="79" ht="45" customHeight="1"/>
    <row r="80" ht="18" customHeight="1"/>
    <row r="81" ht="18" customHeight="1"/>
    <row r="82" ht="28.5" customHeight="1"/>
    <row r="83" ht="16.5" customHeight="1"/>
    <row r="84" ht="29.25" customHeight="1"/>
    <row r="85" ht="17.25" customHeight="1"/>
    <row r="86" ht="16.5" customHeight="1"/>
    <row r="87" ht="15" customHeight="1"/>
    <row r="88" ht="27.75" customHeight="1"/>
    <row r="89" ht="15" customHeight="1"/>
    <row r="90" ht="43.5" customHeight="1"/>
    <row r="91" ht="17.25" customHeight="1"/>
    <row r="92" ht="61.5" customHeight="1"/>
    <row r="93" ht="62.25" customHeight="1"/>
    <row r="94" ht="15.75" customHeight="1"/>
    <row r="95" ht="30" customHeight="1"/>
    <row r="96" ht="75.75" customHeight="1"/>
    <row r="97" ht="30" customHeight="1"/>
    <row r="98" ht="47.25" customHeight="1"/>
  </sheetData>
  <mergeCells count="23">
    <mergeCell ref="B6:G6"/>
    <mergeCell ref="A23:G23"/>
    <mergeCell ref="A20:G20"/>
    <mergeCell ref="A25:G25"/>
    <mergeCell ref="A32:G32"/>
    <mergeCell ref="A45:G45"/>
    <mergeCell ref="A39:G39"/>
    <mergeCell ref="B5:G5"/>
    <mergeCell ref="B7:G7"/>
    <mergeCell ref="D10:F10"/>
    <mergeCell ref="G10:G12"/>
    <mergeCell ref="D11:D12"/>
    <mergeCell ref="C10:C12"/>
    <mergeCell ref="E11:F11"/>
    <mergeCell ref="A10:A12"/>
    <mergeCell ref="B10:B12"/>
    <mergeCell ref="A17:G17"/>
    <mergeCell ref="A18:G18"/>
    <mergeCell ref="A26:G26"/>
    <mergeCell ref="A15:G15"/>
    <mergeCell ref="A38:G38"/>
    <mergeCell ref="A36:G36"/>
    <mergeCell ref="A14:G14"/>
  </mergeCells>
  <pageMargins left="0.25" right="0.25" top="0.75" bottom="0.8617424242424242" header="0.3" footer="0.3"/>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dimension ref="A1:E71"/>
  <sheetViews>
    <sheetView tabSelected="1" view="pageLayout" topLeftCell="A66" zoomScale="70" zoomScalePageLayoutView="70" workbookViewId="0">
      <selection activeCell="A72" sqref="A72:E469"/>
    </sheetView>
  </sheetViews>
  <sheetFormatPr defaultColWidth="9.140625" defaultRowHeight="15.75"/>
  <cols>
    <col min="1" max="1" width="7.5703125" style="1" customWidth="1"/>
    <col min="2" max="2" width="44.28515625" style="1" customWidth="1"/>
    <col min="3" max="3" width="15.7109375" style="1" customWidth="1"/>
    <col min="4" max="4" width="76.7109375" style="1" customWidth="1"/>
    <col min="5" max="5" width="91.85546875" style="1" customWidth="1"/>
    <col min="6" max="16384" width="9.140625" style="1"/>
  </cols>
  <sheetData>
    <row r="1" spans="1:5">
      <c r="A1" s="6"/>
      <c r="B1" s="6"/>
      <c r="C1" s="6"/>
      <c r="D1" s="6"/>
      <c r="E1" s="6"/>
    </row>
    <row r="2" spans="1:5">
      <c r="A2" s="139" t="s">
        <v>18</v>
      </c>
      <c r="B2" s="139"/>
      <c r="C2" s="139"/>
      <c r="D2" s="139"/>
      <c r="E2" s="139"/>
    </row>
    <row r="3" spans="1:5" ht="30.75" customHeight="1">
      <c r="A3" s="202" t="s">
        <v>279</v>
      </c>
      <c r="B3" s="202"/>
      <c r="C3" s="202"/>
      <c r="D3" s="202"/>
      <c r="E3" s="202"/>
    </row>
    <row r="4" spans="1:5">
      <c r="A4" s="191"/>
      <c r="B4" s="191"/>
      <c r="C4" s="191"/>
      <c r="D4" s="191"/>
      <c r="E4" s="191"/>
    </row>
    <row r="5" spans="1:5">
      <c r="A5" s="7"/>
      <c r="B5" s="7"/>
      <c r="C5" s="7"/>
      <c r="D5" s="7"/>
      <c r="E5" s="7"/>
    </row>
    <row r="6" spans="1:5">
      <c r="A6" s="8"/>
      <c r="B6" s="8"/>
      <c r="C6" s="8"/>
      <c r="D6" s="8"/>
      <c r="E6" s="8"/>
    </row>
    <row r="7" spans="1:5" ht="69" customHeight="1">
      <c r="A7" s="13" t="s">
        <v>7</v>
      </c>
      <c r="B7" s="15" t="s">
        <v>20</v>
      </c>
      <c r="C7" s="16" t="s">
        <v>101</v>
      </c>
      <c r="D7" s="15" t="s">
        <v>113</v>
      </c>
      <c r="E7" s="15" t="s">
        <v>21</v>
      </c>
    </row>
    <row r="8" spans="1:5" ht="15" customHeight="1">
      <c r="A8" s="14">
        <v>1</v>
      </c>
      <c r="B8" s="17">
        <v>2</v>
      </c>
      <c r="C8" s="17">
        <v>3</v>
      </c>
      <c r="D8" s="17">
        <v>4</v>
      </c>
      <c r="E8" s="17">
        <v>5</v>
      </c>
    </row>
    <row r="9" spans="1:5" ht="16.5" customHeight="1">
      <c r="A9" s="192" t="s">
        <v>71</v>
      </c>
      <c r="B9" s="193"/>
      <c r="C9" s="193"/>
      <c r="D9" s="193"/>
      <c r="E9" s="194"/>
    </row>
    <row r="10" spans="1:5" ht="16.5" customHeight="1">
      <c r="A10" s="141" t="s">
        <v>137</v>
      </c>
      <c r="B10" s="189"/>
      <c r="C10" s="189"/>
      <c r="D10" s="189"/>
      <c r="E10" s="190"/>
    </row>
    <row r="11" spans="1:5" ht="17.25" customHeight="1">
      <c r="A11" s="140" t="s">
        <v>169</v>
      </c>
      <c r="B11" s="145"/>
      <c r="C11" s="145"/>
      <c r="D11" s="145"/>
      <c r="E11" s="146"/>
    </row>
    <row r="12" spans="1:5" ht="18.75" customHeight="1">
      <c r="A12" s="140" t="s">
        <v>93</v>
      </c>
      <c r="B12" s="145"/>
      <c r="C12" s="145"/>
      <c r="D12" s="145"/>
      <c r="E12" s="145"/>
    </row>
    <row r="13" spans="1:5" ht="30" customHeight="1">
      <c r="A13" s="118" t="s">
        <v>1</v>
      </c>
      <c r="B13" s="39" t="s">
        <v>87</v>
      </c>
      <c r="C13" s="46"/>
      <c r="D13" s="45"/>
      <c r="E13" s="21" t="s">
        <v>266</v>
      </c>
    </row>
    <row r="14" spans="1:5" ht="54" customHeight="1">
      <c r="A14" s="35"/>
      <c r="B14" s="19" t="s">
        <v>171</v>
      </c>
      <c r="C14" s="85" t="s">
        <v>170</v>
      </c>
      <c r="D14" s="21" t="s">
        <v>133</v>
      </c>
      <c r="E14" s="84"/>
    </row>
    <row r="15" spans="1:5" ht="21.75" customHeight="1">
      <c r="A15" s="163" t="s">
        <v>119</v>
      </c>
      <c r="B15" s="150"/>
      <c r="C15" s="150"/>
      <c r="D15" s="150"/>
      <c r="E15" s="151"/>
    </row>
    <row r="16" spans="1:5" ht="55.5" customHeight="1">
      <c r="A16" s="118" t="s">
        <v>2</v>
      </c>
      <c r="B16" s="39" t="s">
        <v>130</v>
      </c>
      <c r="C16" s="106"/>
      <c r="D16" s="106"/>
      <c r="E16" s="39" t="s">
        <v>172</v>
      </c>
    </row>
    <row r="17" spans="1:5" ht="39" customHeight="1">
      <c r="A17" s="92"/>
      <c r="B17" s="19" t="s">
        <v>173</v>
      </c>
      <c r="C17" s="85" t="s">
        <v>204</v>
      </c>
      <c r="D17" s="21" t="s">
        <v>144</v>
      </c>
      <c r="E17" s="93"/>
    </row>
    <row r="18" spans="1:5" ht="55.5" customHeight="1">
      <c r="A18" s="118" t="s">
        <v>23</v>
      </c>
      <c r="B18" s="19" t="s">
        <v>131</v>
      </c>
      <c r="C18" s="93"/>
      <c r="D18" s="93"/>
      <c r="E18" s="39" t="s">
        <v>146</v>
      </c>
    </row>
    <row r="19" spans="1:5" ht="78.75" customHeight="1">
      <c r="A19" s="92"/>
      <c r="B19" s="19" t="s">
        <v>174</v>
      </c>
      <c r="C19" s="85" t="s">
        <v>256</v>
      </c>
      <c r="D19" s="39" t="s">
        <v>175</v>
      </c>
      <c r="E19" s="93"/>
    </row>
    <row r="20" spans="1:5" ht="20.25" customHeight="1">
      <c r="A20" s="163" t="s">
        <v>138</v>
      </c>
      <c r="B20" s="197"/>
      <c r="C20" s="197"/>
      <c r="D20" s="197"/>
      <c r="E20" s="198"/>
    </row>
    <row r="21" spans="1:5" ht="15.75" customHeight="1">
      <c r="A21" s="195" t="s">
        <v>77</v>
      </c>
      <c r="B21" s="196"/>
      <c r="C21" s="196"/>
      <c r="D21" s="196"/>
      <c r="E21" s="196"/>
    </row>
    <row r="22" spans="1:5" ht="15" customHeight="1">
      <c r="A22" s="140" t="s">
        <v>132</v>
      </c>
      <c r="B22" s="145"/>
      <c r="C22" s="145"/>
      <c r="D22" s="145"/>
      <c r="E22" s="146"/>
    </row>
    <row r="23" spans="1:5" ht="80.25" customHeight="1">
      <c r="A23" s="116" t="s">
        <v>33</v>
      </c>
      <c r="B23" s="40" t="s">
        <v>78</v>
      </c>
      <c r="C23" s="46"/>
      <c r="D23" s="38"/>
      <c r="E23" s="20" t="s">
        <v>176</v>
      </c>
    </row>
    <row r="24" spans="1:5" ht="52.5" customHeight="1">
      <c r="A24" s="70"/>
      <c r="B24" s="19" t="s">
        <v>177</v>
      </c>
      <c r="C24" s="85" t="s">
        <v>178</v>
      </c>
      <c r="D24" s="19" t="s">
        <v>85</v>
      </c>
      <c r="E24" s="44"/>
    </row>
    <row r="25" spans="1:5" ht="88.5" customHeight="1">
      <c r="A25" s="16" t="s">
        <v>34</v>
      </c>
      <c r="B25" s="20" t="s">
        <v>79</v>
      </c>
      <c r="C25" s="34"/>
      <c r="D25" s="38"/>
      <c r="E25" s="20" t="s">
        <v>179</v>
      </c>
    </row>
    <row r="26" spans="1:5" ht="81.75" customHeight="1">
      <c r="A26" s="9"/>
      <c r="B26" s="20" t="s">
        <v>257</v>
      </c>
      <c r="C26" s="85" t="s">
        <v>178</v>
      </c>
      <c r="D26" s="19" t="s">
        <v>180</v>
      </c>
      <c r="E26" s="44"/>
    </row>
    <row r="27" spans="1:5" ht="75.75" customHeight="1">
      <c r="A27" s="116" t="s">
        <v>269</v>
      </c>
      <c r="B27" s="101" t="s">
        <v>80</v>
      </c>
      <c r="C27" s="34"/>
      <c r="D27" s="34"/>
      <c r="E27" s="19" t="s">
        <v>181</v>
      </c>
    </row>
    <row r="28" spans="1:5" ht="53.25" customHeight="1">
      <c r="A28" s="70"/>
      <c r="B28" s="39" t="s">
        <v>182</v>
      </c>
      <c r="C28" s="85" t="s">
        <v>178</v>
      </c>
      <c r="D28" s="19" t="s">
        <v>183</v>
      </c>
      <c r="E28" s="44"/>
    </row>
    <row r="29" spans="1:5" ht="92.25" customHeight="1">
      <c r="A29" s="102" t="s">
        <v>270</v>
      </c>
      <c r="B29" s="103" t="s">
        <v>81</v>
      </c>
      <c r="C29" s="107"/>
      <c r="D29" s="104"/>
      <c r="E29" s="91" t="s">
        <v>184</v>
      </c>
    </row>
    <row r="30" spans="1:5" ht="30" customHeight="1">
      <c r="A30" s="70"/>
      <c r="B30" s="20" t="s">
        <v>187</v>
      </c>
      <c r="C30" s="85" t="s">
        <v>252</v>
      </c>
      <c r="D30" s="19" t="s">
        <v>185</v>
      </c>
      <c r="E30" s="44"/>
    </row>
    <row r="31" spans="1:5" ht="51.75" customHeight="1">
      <c r="A31" s="70"/>
      <c r="B31" s="20" t="s">
        <v>188</v>
      </c>
      <c r="C31" s="85" t="s">
        <v>258</v>
      </c>
      <c r="D31" s="19" t="s">
        <v>189</v>
      </c>
      <c r="E31" s="44"/>
    </row>
    <row r="32" spans="1:5" ht="43.5" customHeight="1">
      <c r="A32" s="70"/>
      <c r="B32" s="20" t="s">
        <v>186</v>
      </c>
      <c r="C32" s="85" t="s">
        <v>259</v>
      </c>
      <c r="D32" s="19" t="s">
        <v>260</v>
      </c>
      <c r="E32" s="44"/>
    </row>
    <row r="33" spans="1:5" ht="16.5" customHeight="1">
      <c r="A33" s="140" t="s">
        <v>123</v>
      </c>
      <c r="B33" s="182"/>
      <c r="C33" s="182"/>
      <c r="D33" s="182"/>
      <c r="E33" s="183"/>
    </row>
    <row r="34" spans="1:5" ht="93" customHeight="1">
      <c r="A34" s="118" t="s">
        <v>271</v>
      </c>
      <c r="B34" s="39" t="s">
        <v>134</v>
      </c>
      <c r="C34" s="108"/>
      <c r="D34" s="109"/>
      <c r="E34" s="105" t="s">
        <v>190</v>
      </c>
    </row>
    <row r="35" spans="1:5" ht="39" customHeight="1">
      <c r="A35" s="86"/>
      <c r="B35" s="20" t="s">
        <v>191</v>
      </c>
      <c r="C35" s="85" t="s">
        <v>170</v>
      </c>
      <c r="D35" s="19" t="s">
        <v>192</v>
      </c>
      <c r="E35" s="44"/>
    </row>
    <row r="36" spans="1:5" ht="89.25" customHeight="1">
      <c r="A36" s="114" t="s">
        <v>272</v>
      </c>
      <c r="B36" s="19" t="s">
        <v>83</v>
      </c>
      <c r="C36" s="38"/>
      <c r="D36" s="38"/>
      <c r="E36" s="19" t="s">
        <v>267</v>
      </c>
    </row>
    <row r="37" spans="1:5" ht="51" customHeight="1">
      <c r="A37" s="38"/>
      <c r="B37" s="19" t="s">
        <v>135</v>
      </c>
      <c r="C37" s="85" t="s">
        <v>170</v>
      </c>
      <c r="D37" s="19" t="s">
        <v>193</v>
      </c>
      <c r="E37" s="38"/>
    </row>
    <row r="38" spans="1:5" ht="81" customHeight="1">
      <c r="A38" s="114" t="s">
        <v>273</v>
      </c>
      <c r="B38" s="19" t="s">
        <v>194</v>
      </c>
      <c r="C38" s="85"/>
      <c r="D38" s="19"/>
      <c r="E38" s="19" t="s">
        <v>261</v>
      </c>
    </row>
    <row r="39" spans="1:5" ht="77.25" customHeight="1">
      <c r="A39" s="36"/>
      <c r="B39" s="19" t="s">
        <v>197</v>
      </c>
      <c r="C39" s="85" t="s">
        <v>195</v>
      </c>
      <c r="D39" s="19" t="s">
        <v>196</v>
      </c>
      <c r="E39" s="36"/>
    </row>
    <row r="40" spans="1:5" ht="77.25" customHeight="1">
      <c r="A40" s="36"/>
      <c r="B40" s="19" t="s">
        <v>198</v>
      </c>
      <c r="C40" s="85" t="s">
        <v>195</v>
      </c>
      <c r="D40" s="19" t="s">
        <v>199</v>
      </c>
      <c r="E40" s="36"/>
    </row>
    <row r="41" spans="1:5" ht="54" customHeight="1">
      <c r="A41" s="36"/>
      <c r="B41" s="19" t="s">
        <v>200</v>
      </c>
      <c r="C41" s="85" t="s">
        <v>201</v>
      </c>
      <c r="D41" s="19" t="s">
        <v>202</v>
      </c>
      <c r="E41" s="36"/>
    </row>
    <row r="42" spans="1:5" ht="63.75" customHeight="1">
      <c r="A42" s="36"/>
      <c r="B42" s="19" t="s">
        <v>203</v>
      </c>
      <c r="C42" s="85" t="s">
        <v>204</v>
      </c>
      <c r="D42" s="19" t="s">
        <v>205</v>
      </c>
      <c r="E42" s="36"/>
    </row>
    <row r="43" spans="1:5" ht="77.25" customHeight="1">
      <c r="A43" s="36"/>
      <c r="B43" s="19" t="s">
        <v>206</v>
      </c>
      <c r="C43" s="85" t="s">
        <v>208</v>
      </c>
      <c r="D43" s="19" t="s">
        <v>207</v>
      </c>
      <c r="E43" s="36"/>
    </row>
    <row r="44" spans="1:5" ht="63.75" customHeight="1">
      <c r="A44" s="36"/>
      <c r="B44" s="19" t="s">
        <v>209</v>
      </c>
      <c r="C44" s="85" t="s">
        <v>210</v>
      </c>
      <c r="D44" s="19" t="s">
        <v>211</v>
      </c>
      <c r="E44" s="36"/>
    </row>
    <row r="45" spans="1:5" ht="63.75" customHeight="1">
      <c r="A45" s="36"/>
      <c r="B45" s="19" t="s">
        <v>212</v>
      </c>
      <c r="C45" s="85" t="s">
        <v>204</v>
      </c>
      <c r="D45" s="19" t="s">
        <v>213</v>
      </c>
      <c r="E45" s="36"/>
    </row>
    <row r="46" spans="1:5" ht="63.75" customHeight="1">
      <c r="A46" s="36"/>
      <c r="B46" s="19" t="s">
        <v>214</v>
      </c>
      <c r="C46" s="85" t="s">
        <v>204</v>
      </c>
      <c r="D46" s="19" t="s">
        <v>215</v>
      </c>
      <c r="E46" s="36"/>
    </row>
    <row r="47" spans="1:5" ht="51" customHeight="1">
      <c r="A47" s="36"/>
      <c r="B47" s="19" t="s">
        <v>218</v>
      </c>
      <c r="C47" s="85" t="s">
        <v>216</v>
      </c>
      <c r="D47" s="19" t="s">
        <v>217</v>
      </c>
      <c r="E47" s="36"/>
    </row>
    <row r="48" spans="1:5" ht="63.75" customHeight="1">
      <c r="A48" s="36"/>
      <c r="B48" s="19" t="s">
        <v>219</v>
      </c>
      <c r="C48" s="85" t="s">
        <v>216</v>
      </c>
      <c r="D48" s="19" t="s">
        <v>220</v>
      </c>
      <c r="E48" s="36"/>
    </row>
    <row r="49" spans="1:5" ht="66.75" customHeight="1">
      <c r="A49" s="36"/>
      <c r="B49" s="19" t="s">
        <v>221</v>
      </c>
      <c r="C49" s="85" t="s">
        <v>222</v>
      </c>
      <c r="D49" s="19" t="s">
        <v>223</v>
      </c>
      <c r="E49" s="36"/>
    </row>
    <row r="50" spans="1:5" ht="80.25" customHeight="1">
      <c r="A50" s="36"/>
      <c r="B50" s="19" t="s">
        <v>224</v>
      </c>
      <c r="C50" s="85" t="s">
        <v>225</v>
      </c>
      <c r="D50" s="19" t="s">
        <v>226</v>
      </c>
      <c r="E50" s="36"/>
    </row>
    <row r="51" spans="1:5" ht="55.5" customHeight="1">
      <c r="A51" s="36"/>
      <c r="B51" s="19" t="s">
        <v>229</v>
      </c>
      <c r="C51" s="85" t="s">
        <v>227</v>
      </c>
      <c r="D51" s="19" t="s">
        <v>228</v>
      </c>
      <c r="E51" s="36"/>
    </row>
    <row r="52" spans="1:5" ht="63.75" customHeight="1">
      <c r="A52" s="36"/>
      <c r="B52" s="19" t="s">
        <v>230</v>
      </c>
      <c r="C52" s="85" t="s">
        <v>225</v>
      </c>
      <c r="D52" s="19" t="s">
        <v>231</v>
      </c>
      <c r="E52" s="36"/>
    </row>
    <row r="53" spans="1:5" ht="75.75" customHeight="1">
      <c r="A53" s="116" t="s">
        <v>275</v>
      </c>
      <c r="B53" s="40" t="s">
        <v>109</v>
      </c>
      <c r="C53" s="34"/>
      <c r="D53" s="38"/>
      <c r="E53" s="20" t="s">
        <v>232</v>
      </c>
    </row>
    <row r="54" spans="1:5" ht="38.25" customHeight="1">
      <c r="A54" s="70"/>
      <c r="B54" s="19" t="s">
        <v>233</v>
      </c>
      <c r="C54" s="85" t="s">
        <v>234</v>
      </c>
      <c r="D54" s="19" t="s">
        <v>235</v>
      </c>
      <c r="E54" s="44"/>
    </row>
    <row r="55" spans="1:5" ht="81.75" customHeight="1">
      <c r="A55" s="116" t="s">
        <v>276</v>
      </c>
      <c r="B55" s="20" t="s">
        <v>136</v>
      </c>
      <c r="C55" s="46"/>
      <c r="D55" s="38"/>
      <c r="E55" s="20" t="s">
        <v>236</v>
      </c>
    </row>
    <row r="56" spans="1:5" ht="39" customHeight="1">
      <c r="A56" s="38"/>
      <c r="B56" s="19" t="s">
        <v>237</v>
      </c>
      <c r="C56" s="85" t="s">
        <v>238</v>
      </c>
      <c r="D56" s="19" t="s">
        <v>239</v>
      </c>
      <c r="E56" s="38"/>
    </row>
    <row r="57" spans="1:5" ht="20.25" customHeight="1">
      <c r="A57" s="141" t="s">
        <v>139</v>
      </c>
      <c r="B57" s="142"/>
      <c r="C57" s="142"/>
      <c r="D57" s="142"/>
      <c r="E57" s="143"/>
    </row>
    <row r="58" spans="1:5" ht="14.25" customHeight="1">
      <c r="A58" s="140" t="s">
        <v>82</v>
      </c>
      <c r="B58" s="145"/>
      <c r="C58" s="145"/>
      <c r="D58" s="145"/>
      <c r="E58" s="146"/>
    </row>
    <row r="59" spans="1:5" ht="18" customHeight="1">
      <c r="A59" s="140" t="s">
        <v>94</v>
      </c>
      <c r="B59" s="145"/>
      <c r="C59" s="145"/>
      <c r="D59" s="145"/>
      <c r="E59" s="146"/>
    </row>
    <row r="60" spans="1:5" ht="38.25" customHeight="1">
      <c r="A60" s="116" t="s">
        <v>35</v>
      </c>
      <c r="B60" s="20" t="s">
        <v>49</v>
      </c>
      <c r="C60" s="46"/>
      <c r="D60" s="44" t="s">
        <v>145</v>
      </c>
      <c r="E60" s="20" t="s">
        <v>140</v>
      </c>
    </row>
    <row r="61" spans="1:5" ht="54" customHeight="1">
      <c r="A61" s="38"/>
      <c r="B61" s="19" t="s">
        <v>240</v>
      </c>
      <c r="C61" s="85" t="s">
        <v>241</v>
      </c>
      <c r="D61" s="19" t="s">
        <v>242</v>
      </c>
      <c r="E61" s="38"/>
    </row>
    <row r="62" spans="1:5" ht="38.25" customHeight="1">
      <c r="A62" s="116" t="s">
        <v>37</v>
      </c>
      <c r="B62" s="39" t="s">
        <v>50</v>
      </c>
      <c r="C62" s="46"/>
      <c r="D62" s="44"/>
      <c r="E62" s="20" t="s">
        <v>262</v>
      </c>
    </row>
    <row r="63" spans="1:5" ht="26.25" customHeight="1">
      <c r="A63" s="38"/>
      <c r="B63" s="19" t="s">
        <v>243</v>
      </c>
      <c r="C63" s="85" t="s">
        <v>241</v>
      </c>
      <c r="D63" s="19" t="s">
        <v>141</v>
      </c>
      <c r="E63" s="38"/>
    </row>
    <row r="64" spans="1:5" ht="26.25" customHeight="1">
      <c r="A64" s="38"/>
      <c r="B64" s="19" t="s">
        <v>244</v>
      </c>
      <c r="C64" s="85" t="s">
        <v>241</v>
      </c>
      <c r="D64" s="19" t="s">
        <v>263</v>
      </c>
      <c r="E64" s="38"/>
    </row>
    <row r="65" spans="1:5" ht="41.25" customHeight="1">
      <c r="A65" s="114" t="s">
        <v>38</v>
      </c>
      <c r="B65" s="19" t="s">
        <v>245</v>
      </c>
      <c r="C65" s="85"/>
      <c r="D65" s="19"/>
      <c r="E65" s="19" t="s">
        <v>264</v>
      </c>
    </row>
    <row r="66" spans="1:5" ht="115.5" customHeight="1">
      <c r="A66" s="38"/>
      <c r="B66" s="19" t="s">
        <v>246</v>
      </c>
      <c r="C66" s="85" t="s">
        <v>170</v>
      </c>
      <c r="D66" s="19" t="s">
        <v>249</v>
      </c>
      <c r="E66" s="38"/>
    </row>
    <row r="67" spans="1:5" ht="13.5" customHeight="1">
      <c r="A67" s="144" t="s">
        <v>84</v>
      </c>
      <c r="B67" s="144"/>
      <c r="C67" s="144"/>
      <c r="D67" s="144"/>
      <c r="E67" s="144"/>
    </row>
    <row r="68" spans="1:5" ht="38.25" customHeight="1">
      <c r="A68" s="116" t="s">
        <v>42</v>
      </c>
      <c r="B68" s="20" t="s">
        <v>142</v>
      </c>
      <c r="C68" s="46"/>
      <c r="D68" s="44"/>
      <c r="E68" s="44"/>
    </row>
    <row r="69" spans="1:5" ht="53.25" customHeight="1">
      <c r="A69" s="19"/>
      <c r="B69" s="19" t="s">
        <v>247</v>
      </c>
      <c r="C69" s="85" t="s">
        <v>241</v>
      </c>
      <c r="D69" s="19" t="s">
        <v>250</v>
      </c>
      <c r="E69" s="38"/>
    </row>
    <row r="70" spans="1:5" ht="18" customHeight="1">
      <c r="A70" s="116" t="s">
        <v>43</v>
      </c>
      <c r="B70" s="20" t="s">
        <v>143</v>
      </c>
      <c r="C70" s="85"/>
      <c r="D70" s="44"/>
      <c r="E70" s="44"/>
    </row>
    <row r="71" spans="1:5" ht="53.25" customHeight="1">
      <c r="A71" s="70"/>
      <c r="B71" s="20" t="s">
        <v>248</v>
      </c>
      <c r="C71" s="85" t="s">
        <v>241</v>
      </c>
      <c r="D71" s="19" t="s">
        <v>251</v>
      </c>
      <c r="E71" s="45"/>
    </row>
  </sheetData>
  <mergeCells count="16">
    <mergeCell ref="A21:E21"/>
    <mergeCell ref="A22:E22"/>
    <mergeCell ref="A10:E10"/>
    <mergeCell ref="A15:E15"/>
    <mergeCell ref="A20:E20"/>
    <mergeCell ref="A33:E33"/>
    <mergeCell ref="A67:E67"/>
    <mergeCell ref="A57:E57"/>
    <mergeCell ref="A58:E58"/>
    <mergeCell ref="A59:E59"/>
    <mergeCell ref="A2:E2"/>
    <mergeCell ref="A4:E4"/>
    <mergeCell ref="A3:E3"/>
    <mergeCell ref="A12:E12"/>
    <mergeCell ref="A9:E9"/>
    <mergeCell ref="A11:E11"/>
  </mergeCells>
  <pageMargins left="0.25" right="0.25" top="0.25833333333333336" bottom="1.6416666666666666" header="0.3" footer="0.3"/>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использование средств 2022 год</vt:lpstr>
      <vt:lpstr>расходы всех форм бюджета</vt:lpstr>
      <vt:lpstr>достижение индикаторов</vt:lpstr>
      <vt:lpstr>выполнение основных мероприятий</vt:lpstr>
      <vt:lpstr>Лист1</vt:lpstr>
      <vt:lpstr>'использование средств 2022 год'!OLE_LINK36</vt:lpstr>
    </vt:vector>
  </TitlesOfParts>
  <Company>punsh.at.ua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aka punsh</dc:creator>
  <cp:lastModifiedBy>Валентина</cp:lastModifiedBy>
  <cp:lastPrinted>2023-02-28T09:08:17Z</cp:lastPrinted>
  <dcterms:created xsi:type="dcterms:W3CDTF">2014-05-05T16:51:08Z</dcterms:created>
  <dcterms:modified xsi:type="dcterms:W3CDTF">2023-04-12T11:54:36Z</dcterms:modified>
</cp:coreProperties>
</file>